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CE99" i="7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V99" i="68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AT99" i="24" l="1"/>
  <c r="AS99"/>
  <c r="H50" i="74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K99" i="28"/>
  <c r="AI99" i="30"/>
  <c r="AB84" i="63"/>
  <c r="AB68"/>
  <c r="AB64"/>
  <c r="AB60"/>
  <c r="AB36"/>
  <c r="AB32"/>
  <c r="AB28"/>
  <c r="AB97" i="62"/>
  <c r="AB93"/>
  <c r="AB89"/>
  <c r="AB77"/>
  <c r="AB73"/>
  <c r="AB69"/>
  <c r="AB65"/>
  <c r="AB49"/>
  <c r="AB41"/>
  <c r="AB21"/>
  <c r="AB56"/>
  <c r="AB44"/>
  <c r="AB96" i="61"/>
  <c r="AB88"/>
  <c r="AB84"/>
  <c r="AB76"/>
  <c r="AB72"/>
  <c r="AB64"/>
  <c r="AB36"/>
  <c r="AB93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U69"/>
  <c r="F69"/>
  <c r="U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0" i="58" l="1"/>
  <c r="F22"/>
  <c r="F92" i="63"/>
  <c r="F58" i="61"/>
  <c r="F84" i="55"/>
  <c r="C99" i="63"/>
  <c r="F54" i="62"/>
  <c r="F64" i="55"/>
  <c r="C99"/>
  <c r="F68" i="58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98"/>
  <c r="V24" i="56"/>
  <c r="V26"/>
  <c r="O35"/>
  <c r="V42"/>
  <c r="O51"/>
  <c r="N8" i="55"/>
  <c r="F9"/>
  <c r="I99"/>
  <c r="M99"/>
  <c r="N12"/>
  <c r="O12" s="1"/>
  <c r="F13"/>
  <c r="N28"/>
  <c r="F29"/>
  <c r="G42"/>
  <c r="N44"/>
  <c r="O44" s="1"/>
  <c r="F45"/>
  <c r="N60"/>
  <c r="O60" s="1"/>
  <c r="F61"/>
  <c r="O15" i="56"/>
  <c r="O47"/>
  <c r="V52"/>
  <c r="V59"/>
  <c r="O70"/>
  <c r="V94"/>
  <c r="V12" i="55"/>
  <c r="V60"/>
  <c r="V11" i="56"/>
  <c r="V18"/>
  <c r="V27"/>
  <c r="V32"/>
  <c r="V50"/>
  <c r="B99" i="55"/>
  <c r="F3"/>
  <c r="K99"/>
  <c r="F5"/>
  <c r="N20"/>
  <c r="F21"/>
  <c r="N36"/>
  <c r="F37"/>
  <c r="N52"/>
  <c r="O52" s="1"/>
  <c r="F53"/>
  <c r="O68"/>
  <c r="O84"/>
  <c r="O5" i="56"/>
  <c r="O21"/>
  <c r="O37"/>
  <c r="O53"/>
  <c r="O61"/>
  <c r="O69"/>
  <c r="O77"/>
  <c r="O7"/>
  <c r="O23"/>
  <c r="V28"/>
  <c r="V39"/>
  <c r="V63"/>
  <c r="V82"/>
  <c r="J99" i="55"/>
  <c r="N24"/>
  <c r="N40"/>
  <c r="N56"/>
  <c r="O56" s="1"/>
  <c r="O71"/>
  <c r="V41" i="58"/>
  <c r="V86"/>
  <c r="V75" i="55"/>
  <c r="G3" i="56"/>
  <c r="B99" i="57"/>
  <c r="F3"/>
  <c r="K99"/>
  <c r="N82"/>
  <c r="F83"/>
  <c r="F97"/>
  <c r="C99" i="58"/>
  <c r="I99"/>
  <c r="M99"/>
  <c r="N4"/>
  <c r="F5"/>
  <c r="N12"/>
  <c r="F13"/>
  <c r="N20"/>
  <c r="F21"/>
  <c r="V82"/>
  <c r="V64" i="55"/>
  <c r="V68"/>
  <c r="F3" i="56"/>
  <c r="F99" s="1"/>
  <c r="V5"/>
  <c r="V25"/>
  <c r="V33"/>
  <c r="V41"/>
  <c r="V45"/>
  <c r="V49"/>
  <c r="V53"/>
  <c r="V57"/>
  <c r="V61"/>
  <c r="V65"/>
  <c r="V69"/>
  <c r="V77"/>
  <c r="N3" i="57"/>
  <c r="V46" i="58"/>
  <c r="N3" i="56"/>
  <c r="N90" i="57"/>
  <c r="F91"/>
  <c r="K99" i="58"/>
  <c r="U99"/>
  <c r="F9"/>
  <c r="F17"/>
  <c r="O26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5" i="58" l="1"/>
  <c r="V51" i="55"/>
  <c r="O65" i="56"/>
  <c r="O22" i="58"/>
  <c r="O38" i="55"/>
  <c r="O94" i="56"/>
  <c r="O86"/>
  <c r="O62" i="55"/>
  <c r="O46"/>
  <c r="O30"/>
  <c r="O93" i="58"/>
  <c r="O88" i="55"/>
  <c r="G10"/>
  <c r="O56" i="56"/>
  <c r="O78"/>
  <c r="O66"/>
  <c r="O62"/>
  <c r="O54"/>
  <c r="O46"/>
  <c r="O30"/>
  <c r="O26"/>
  <c r="O10"/>
  <c r="O68"/>
  <c r="O93"/>
  <c r="O45"/>
  <c r="O78" i="55"/>
  <c r="O74"/>
  <c r="O66"/>
  <c r="V93" i="56"/>
  <c r="V68"/>
  <c r="V92" i="55"/>
  <c r="V76"/>
  <c r="O36"/>
  <c r="O28"/>
  <c r="O16"/>
  <c r="V80"/>
  <c r="O40"/>
  <c r="O32"/>
  <c r="O24"/>
  <c r="O19"/>
  <c r="G18"/>
  <c r="V18" s="1"/>
  <c r="O9"/>
  <c r="O97" i="56"/>
  <c r="O88"/>
  <c r="O85"/>
  <c r="O76"/>
  <c r="O57"/>
  <c r="O40"/>
  <c r="O25"/>
  <c r="O24"/>
  <c r="O17"/>
  <c r="O96"/>
  <c r="O92"/>
  <c r="O89"/>
  <c r="O84"/>
  <c r="O81"/>
  <c r="O80"/>
  <c r="O72"/>
  <c r="O64"/>
  <c r="O60"/>
  <c r="V56"/>
  <c r="O52"/>
  <c r="O48"/>
  <c r="O44"/>
  <c r="O36"/>
  <c r="O32"/>
  <c r="O28"/>
  <c r="O13"/>
  <c r="G96" i="55"/>
  <c r="O72"/>
  <c r="O86"/>
  <c r="O70"/>
  <c r="V66"/>
  <c r="O27"/>
  <c r="O20"/>
  <c r="V74" i="58"/>
  <c r="O65"/>
  <c r="V25"/>
  <c r="O57"/>
  <c r="O6"/>
  <c r="G98" i="57"/>
  <c r="V98" s="1"/>
  <c r="G82"/>
  <c r="V82" s="1"/>
  <c r="G62"/>
  <c r="V62" s="1"/>
  <c r="G50"/>
  <c r="V50" s="1"/>
  <c r="G34"/>
  <c r="V34" s="1"/>
  <c r="G30"/>
  <c r="V3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18"/>
  <c r="O58"/>
  <c r="V58"/>
  <c r="N99" i="61"/>
  <c r="O10" i="55"/>
  <c r="V10"/>
  <c r="F99" i="57"/>
  <c r="O80"/>
  <c r="V80"/>
  <c r="O6" i="55"/>
  <c r="V6"/>
  <c r="V26"/>
  <c r="O26"/>
  <c r="O49" l="1"/>
  <c r="O98" i="57"/>
  <c r="O43" i="58"/>
  <c r="O62" i="57"/>
  <c r="O34"/>
  <c r="O4" i="56"/>
  <c r="O96" i="55"/>
  <c r="V96"/>
  <c r="V13" i="57"/>
  <c r="O5"/>
  <c r="O82"/>
  <c r="O30"/>
  <c r="O11" i="58"/>
  <c r="O9" i="57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G85" i="78"/>
  <c r="K10"/>
  <c r="H67"/>
  <c r="P94"/>
  <c r="J72"/>
  <c r="J52"/>
  <c r="J19"/>
  <c r="G82"/>
  <c r="I74"/>
  <c r="N5"/>
  <c r="I11"/>
  <c r="G35"/>
  <c r="P61"/>
  <c r="H71"/>
  <c r="K56"/>
  <c r="Q68"/>
  <c r="B49"/>
  <c r="J75"/>
  <c r="K45"/>
  <c r="I7"/>
  <c r="L28"/>
  <c r="G68"/>
  <c r="G31"/>
  <c r="K47"/>
  <c r="G93"/>
  <c r="G34"/>
  <c r="Q94"/>
  <c r="O81"/>
  <c r="G33"/>
  <c r="P33"/>
  <c r="O91"/>
  <c r="K11"/>
  <c r="H61"/>
  <c r="B81"/>
  <c r="G92"/>
  <c r="N86"/>
  <c r="L41"/>
  <c r="O42"/>
  <c r="B70"/>
  <c r="P14"/>
  <c r="G75"/>
  <c r="K76"/>
  <c r="J56"/>
  <c r="G72"/>
  <c r="B78"/>
  <c r="Q42"/>
  <c r="G55"/>
  <c r="I62"/>
  <c r="I30"/>
  <c r="K82"/>
  <c r="I76"/>
  <c r="B52"/>
  <c r="O68"/>
  <c r="J24"/>
  <c r="J42"/>
  <c r="Q72"/>
  <c r="N8"/>
  <c r="L42"/>
  <c r="K12"/>
  <c r="N36"/>
  <c r="K42"/>
  <c r="G27"/>
  <c r="P7"/>
  <c r="I72"/>
  <c r="G58"/>
  <c r="P68"/>
  <c r="L71"/>
  <c r="N76"/>
  <c r="P62"/>
  <c r="O16"/>
  <c r="L94"/>
  <c r="G95"/>
  <c r="O70"/>
  <c r="O33"/>
  <c r="I51"/>
  <c r="I26"/>
  <c r="K90"/>
  <c r="Q34"/>
  <c r="K75"/>
  <c r="O56"/>
  <c r="N87"/>
  <c r="G53"/>
  <c r="I16"/>
  <c r="H4"/>
  <c r="Q76"/>
  <c r="P40"/>
  <c r="K54"/>
  <c r="G12"/>
  <c r="N94"/>
  <c r="L58"/>
  <c r="J7"/>
  <c r="G79"/>
  <c r="I35"/>
  <c r="P19"/>
  <c r="Q32"/>
  <c r="H36"/>
  <c r="O75"/>
  <c r="K59"/>
  <c r="N74"/>
  <c r="O6"/>
  <c r="L26"/>
  <c r="G52"/>
  <c r="H68"/>
  <c r="G23"/>
  <c r="J73"/>
  <c r="J86"/>
  <c r="H46"/>
  <c r="B79"/>
  <c r="N20"/>
  <c r="H20"/>
  <c r="I12"/>
  <c r="O89"/>
  <c r="I77"/>
  <c r="Q17"/>
  <c r="H52"/>
  <c r="G83"/>
  <c r="G47"/>
  <c r="N82"/>
  <c r="O22"/>
  <c r="I45"/>
  <c r="O9"/>
  <c r="I88"/>
  <c r="N95"/>
  <c r="I27"/>
  <c r="K18"/>
  <c r="H69"/>
  <c r="B64"/>
  <c r="I59"/>
  <c r="N98"/>
  <c r="H43"/>
  <c r="H49"/>
  <c r="P30"/>
  <c r="H5"/>
  <c r="P97"/>
  <c r="H84"/>
  <c r="B59"/>
  <c r="Q44"/>
  <c r="J11"/>
  <c r="O13"/>
  <c r="N60"/>
  <c r="H94"/>
  <c r="N72"/>
  <c r="B89"/>
  <c r="N97"/>
  <c r="I25"/>
  <c r="J78"/>
  <c r="I81"/>
  <c r="N59"/>
  <c r="J27"/>
  <c r="G88"/>
  <c r="H16"/>
  <c r="P6"/>
  <c r="K69"/>
  <c r="L74"/>
  <c r="L92"/>
  <c r="O50"/>
  <c r="G5"/>
  <c r="H19"/>
  <c r="I89"/>
  <c r="J64"/>
  <c r="N67"/>
  <c r="B83"/>
  <c r="G21"/>
  <c r="L78"/>
  <c r="H29"/>
  <c r="K79"/>
  <c r="N69"/>
  <c r="G67"/>
  <c r="B21"/>
  <c r="K21"/>
  <c r="H12"/>
  <c r="P66"/>
  <c r="N57"/>
  <c r="P79"/>
  <c r="G37"/>
  <c r="K30"/>
  <c r="Q11"/>
  <c r="J53"/>
  <c r="I65"/>
  <c r="L50"/>
  <c r="K91"/>
  <c r="I20"/>
  <c r="B56"/>
  <c r="H82"/>
  <c r="K78"/>
  <c r="P73"/>
  <c r="O78"/>
  <c r="I80"/>
  <c r="N79"/>
  <c r="N7"/>
  <c r="P16"/>
  <c r="N70"/>
  <c r="B30"/>
  <c r="P64"/>
  <c r="J25"/>
  <c r="N14"/>
  <c r="P36"/>
  <c r="H35"/>
  <c r="H83"/>
  <c r="O74"/>
  <c r="O52"/>
  <c r="K3"/>
  <c r="K37"/>
  <c r="O17"/>
  <c r="L69"/>
  <c r="D1"/>
  <c r="G69"/>
  <c r="J95"/>
  <c r="H7"/>
  <c r="N21"/>
  <c r="K81"/>
  <c r="K40"/>
  <c r="J38"/>
  <c r="G70"/>
  <c r="H56"/>
  <c r="B5"/>
  <c r="H45"/>
  <c r="B76"/>
  <c r="H31"/>
  <c r="K17"/>
  <c r="J62"/>
  <c r="H80"/>
  <c r="H6"/>
  <c r="P38"/>
  <c r="N66"/>
  <c r="P35"/>
  <c r="L95"/>
  <c r="P18"/>
  <c r="B24"/>
  <c r="G73"/>
  <c r="Q41"/>
  <c r="B2"/>
  <c r="I44"/>
  <c r="L33"/>
  <c r="N47"/>
  <c r="B37"/>
  <c r="H66"/>
  <c r="O69"/>
  <c r="B47"/>
  <c r="B55"/>
  <c r="N88"/>
  <c r="H92"/>
  <c r="B4"/>
  <c r="N39"/>
  <c r="O21"/>
  <c r="I64"/>
  <c r="J30"/>
  <c r="I85"/>
  <c r="O15"/>
  <c r="O31"/>
  <c r="Q57"/>
  <c r="K80"/>
  <c r="N90"/>
  <c r="P3"/>
  <c r="K48"/>
  <c r="H63"/>
  <c r="O26"/>
  <c r="O49"/>
  <c r="Q95"/>
  <c r="H85"/>
  <c r="O80"/>
  <c r="N40"/>
  <c r="B13"/>
  <c r="G59"/>
  <c r="O43"/>
  <c r="P24"/>
  <c r="J61"/>
  <c r="O4"/>
  <c r="I36"/>
  <c r="B41"/>
  <c r="J70"/>
  <c r="H60"/>
  <c r="H17"/>
  <c r="P57"/>
  <c r="H91"/>
  <c r="L8"/>
  <c r="O12"/>
  <c r="B3"/>
  <c r="Q19"/>
  <c r="J87"/>
  <c r="L6"/>
  <c r="H74"/>
  <c r="I22"/>
  <c r="O5"/>
  <c r="J33"/>
  <c r="N27"/>
  <c r="B27"/>
  <c r="N12"/>
  <c r="L16"/>
  <c r="Q58"/>
  <c r="L12"/>
  <c r="N92"/>
  <c r="L36"/>
  <c r="J77"/>
  <c r="B91"/>
  <c r="J84"/>
  <c r="Q86"/>
  <c r="H10"/>
  <c r="G29"/>
  <c r="N34"/>
  <c r="P17"/>
  <c r="N91"/>
  <c r="I13"/>
  <c r="P83"/>
  <c r="J96"/>
  <c r="Q79"/>
  <c r="B61"/>
  <c r="O97"/>
  <c r="B93"/>
  <c r="H53"/>
  <c r="L54"/>
  <c r="B48"/>
  <c r="G30"/>
  <c r="J47"/>
  <c r="K29"/>
  <c r="P27"/>
  <c r="L11"/>
  <c r="G61"/>
  <c r="J82"/>
  <c r="P71"/>
  <c r="P55"/>
  <c r="J29"/>
  <c r="G19"/>
  <c r="H73"/>
  <c r="J88"/>
  <c r="P60"/>
  <c r="B57"/>
  <c r="I96"/>
  <c r="Q92"/>
  <c r="Q6"/>
  <c r="J41"/>
  <c r="K97"/>
  <c r="H76"/>
  <c r="B72"/>
  <c r="O59"/>
  <c r="N44"/>
  <c r="Q25"/>
  <c r="K67"/>
  <c r="L96"/>
  <c r="Q5"/>
  <c r="K77"/>
  <c r="Q9"/>
  <c r="B35"/>
  <c r="K14"/>
  <c r="P44"/>
  <c r="J26"/>
  <c r="J92"/>
  <c r="O58"/>
  <c r="P9"/>
  <c r="K61"/>
  <c r="G9"/>
  <c r="N15"/>
  <c r="O46"/>
  <c r="Q80"/>
  <c r="H98"/>
  <c r="J8"/>
  <c r="Q45"/>
  <c r="L35"/>
  <c r="J49"/>
  <c r="P80"/>
  <c r="G54"/>
  <c r="K38"/>
  <c r="J60"/>
  <c r="K74"/>
  <c r="H70"/>
  <c r="I48"/>
  <c r="B86"/>
  <c r="N96"/>
  <c r="L68"/>
  <c r="O87"/>
  <c r="J67"/>
  <c r="P78"/>
  <c r="K68"/>
  <c r="H89"/>
  <c r="I49"/>
  <c r="O64"/>
  <c r="J4"/>
  <c r="B9"/>
  <c r="L63"/>
  <c r="N4"/>
  <c r="Q35"/>
  <c r="P53"/>
  <c r="O23"/>
  <c r="N10"/>
  <c r="O18"/>
  <c r="K70"/>
  <c r="B65"/>
  <c r="K63"/>
  <c r="I8"/>
  <c r="L30"/>
  <c r="Q3"/>
  <c r="J54"/>
  <c r="O77"/>
  <c r="I60"/>
  <c r="N75"/>
  <c r="I23"/>
  <c r="Q40"/>
  <c r="G87"/>
  <c r="I73"/>
  <c r="J90"/>
  <c r="J74"/>
  <c r="I93"/>
  <c r="O79"/>
  <c r="G48"/>
  <c r="O67"/>
  <c r="I15"/>
  <c r="K55"/>
  <c r="P96"/>
  <c r="B98"/>
  <c r="K51"/>
  <c r="H3"/>
  <c r="Q81"/>
  <c r="N22"/>
  <c r="G81"/>
  <c r="P20"/>
  <c r="J10"/>
  <c r="H47"/>
  <c r="G94"/>
  <c r="K43"/>
  <c r="J28"/>
  <c r="H64"/>
  <c r="L23"/>
  <c r="J76"/>
  <c r="Q70"/>
  <c r="L77"/>
  <c r="O95"/>
  <c r="H95"/>
  <c r="Q67"/>
  <c r="N61"/>
  <c r="I90"/>
  <c r="L49"/>
  <c r="G86"/>
  <c r="L62"/>
  <c r="P39"/>
  <c r="P72"/>
  <c r="N83"/>
  <c r="B25"/>
  <c r="H62"/>
  <c r="H57"/>
  <c r="P58"/>
  <c r="O36"/>
  <c r="H33"/>
  <c r="B84"/>
  <c r="O34"/>
  <c r="G32"/>
  <c r="L83"/>
  <c r="B53"/>
  <c r="J16"/>
  <c r="G17"/>
  <c r="B82"/>
  <c r="J23"/>
  <c r="B71"/>
  <c r="J69"/>
  <c r="Q20"/>
  <c r="B36"/>
  <c r="P15"/>
  <c r="Q46"/>
  <c r="O71"/>
  <c r="L27"/>
  <c r="O32"/>
  <c r="G39"/>
  <c r="B38"/>
  <c r="J36"/>
  <c r="H44"/>
  <c r="K44"/>
  <c r="N24"/>
  <c r="I50"/>
  <c r="L46"/>
  <c r="G38"/>
  <c r="Q65"/>
  <c r="O47"/>
  <c r="G45"/>
  <c r="H9"/>
  <c r="G7"/>
  <c r="G84"/>
  <c r="K28"/>
  <c r="P98"/>
  <c r="H93"/>
  <c r="K50"/>
  <c r="K84"/>
  <c r="G28"/>
  <c r="G11"/>
  <c r="O30"/>
  <c r="I83"/>
  <c r="N30"/>
  <c r="Q12"/>
  <c r="L17"/>
  <c r="O7"/>
  <c r="P77"/>
  <c r="P69"/>
  <c r="I97"/>
  <c r="L73"/>
  <c r="H54"/>
  <c r="P93"/>
  <c r="I94"/>
  <c r="Q64"/>
  <c r="I3"/>
  <c r="Q54"/>
  <c r="H32"/>
  <c r="K9"/>
  <c r="N42"/>
  <c r="L24"/>
  <c r="Q38"/>
  <c r="H24"/>
  <c r="J85"/>
  <c r="O3"/>
  <c r="P59"/>
  <c r="Q37"/>
  <c r="L19"/>
  <c r="O38"/>
  <c r="Q83"/>
  <c r="B8"/>
  <c r="P75"/>
  <c r="N85"/>
  <c r="H11"/>
  <c r="H51"/>
  <c r="B77"/>
  <c r="J13"/>
  <c r="P82"/>
  <c r="O44"/>
  <c r="J71"/>
  <c r="I69"/>
  <c r="Q39"/>
  <c r="I21"/>
  <c r="L45"/>
  <c r="Q62"/>
  <c r="Q90"/>
  <c r="G51"/>
  <c r="Q63"/>
  <c r="I32"/>
  <c r="Q61"/>
  <c r="K33"/>
  <c r="G20"/>
  <c r="H77"/>
  <c r="N65"/>
  <c r="K36"/>
  <c r="N84"/>
  <c r="I6"/>
  <c r="P56"/>
  <c r="I61"/>
  <c r="I67"/>
  <c r="I24"/>
  <c r="P11"/>
  <c r="L76"/>
  <c r="H48"/>
  <c r="J89"/>
  <c r="I40"/>
  <c r="J45"/>
  <c r="G14"/>
  <c r="H90"/>
  <c r="N17"/>
  <c r="Q71"/>
  <c r="Q59"/>
  <c r="I54"/>
  <c r="I18"/>
  <c r="B20"/>
  <c r="J40"/>
  <c r="O24"/>
  <c r="O93"/>
  <c r="B43"/>
  <c r="K98"/>
  <c r="K73"/>
  <c r="Q30"/>
  <c r="P92"/>
  <c r="K26"/>
  <c r="Q16"/>
  <c r="B63"/>
  <c r="L14"/>
  <c r="J44"/>
  <c r="K62"/>
  <c r="O73"/>
  <c r="I68"/>
  <c r="P76"/>
  <c r="G13"/>
  <c r="B42"/>
  <c r="B96"/>
  <c r="B6"/>
  <c r="K19"/>
  <c r="I71"/>
  <c r="B44"/>
  <c r="P65"/>
  <c r="P74"/>
  <c r="L37"/>
  <c r="P54"/>
  <c r="L43"/>
  <c r="I28"/>
  <c r="L47"/>
  <c r="J17"/>
  <c r="I56"/>
  <c r="Q77"/>
  <c r="N54"/>
  <c r="K5"/>
  <c r="Q60"/>
  <c r="N80"/>
  <c r="G46"/>
  <c r="O37"/>
  <c r="L31"/>
  <c r="N31"/>
  <c r="P21"/>
  <c r="L9"/>
  <c r="L38"/>
  <c r="G63"/>
  <c r="L52"/>
  <c r="G62"/>
  <c r="P84"/>
  <c r="G40"/>
  <c r="Q7"/>
  <c r="I79"/>
  <c r="L81"/>
  <c r="L80"/>
  <c r="L55"/>
  <c r="B40"/>
  <c r="H88"/>
  <c r="I9"/>
  <c r="J79"/>
  <c r="O57"/>
  <c r="P25"/>
  <c r="B33"/>
  <c r="K34"/>
  <c r="B60"/>
  <c r="L64"/>
  <c r="L57"/>
  <c r="H50"/>
  <c r="O90"/>
  <c r="J6"/>
  <c r="B26"/>
  <c r="Q73"/>
  <c r="B12"/>
  <c r="Q33"/>
  <c r="O53"/>
  <c r="K31"/>
  <c r="L72"/>
  <c r="G8"/>
  <c r="Q84"/>
  <c r="L75"/>
  <c r="L5"/>
  <c r="P63"/>
  <c r="O19"/>
  <c r="O72"/>
  <c r="G98"/>
  <c r="L97"/>
  <c r="Q55"/>
  <c r="B23"/>
  <c r="Q69"/>
  <c r="P49"/>
  <c r="K15"/>
  <c r="O84"/>
  <c r="P85"/>
  <c r="L4"/>
  <c r="O29"/>
  <c r="I29"/>
  <c r="H13"/>
  <c r="H25"/>
  <c r="K41"/>
  <c r="J65"/>
  <c r="L65"/>
  <c r="G22"/>
  <c r="P32"/>
  <c r="P48"/>
  <c r="K16"/>
  <c r="B16"/>
  <c r="B97"/>
  <c r="I87"/>
  <c r="G97"/>
  <c r="I75"/>
  <c r="B80"/>
  <c r="K94"/>
  <c r="H75"/>
  <c r="I43"/>
  <c r="K71"/>
  <c r="N48"/>
  <c r="P46"/>
  <c r="Q14"/>
  <c r="Q75"/>
  <c r="B17"/>
  <c r="H28"/>
  <c r="N23"/>
  <c r="H87"/>
  <c r="L40"/>
  <c r="B87"/>
  <c r="O92"/>
  <c r="Q98"/>
  <c r="J94"/>
  <c r="G42"/>
  <c r="J5"/>
  <c r="Q66"/>
  <c r="I78"/>
  <c r="L34"/>
  <c r="H34"/>
  <c r="J98"/>
  <c r="I14"/>
  <c r="P90"/>
  <c r="L90"/>
  <c r="I86"/>
  <c r="L25"/>
  <c r="I34"/>
  <c r="L88"/>
  <c r="P91"/>
  <c r="O28"/>
  <c r="Q27"/>
  <c r="L79"/>
  <c r="J93"/>
  <c r="I53"/>
  <c r="P52"/>
  <c r="J15"/>
  <c r="P67"/>
  <c r="G24"/>
  <c r="K23"/>
  <c r="Q50"/>
  <c r="B75"/>
  <c r="I66"/>
  <c r="G6"/>
  <c r="J9"/>
  <c r="P8"/>
  <c r="J31"/>
  <c r="N41"/>
  <c r="B31"/>
  <c r="H37"/>
  <c r="O40"/>
  <c r="J57"/>
  <c r="H15"/>
  <c r="I46"/>
  <c r="J51"/>
  <c r="G80"/>
  <c r="G90"/>
  <c r="O8"/>
  <c r="G26"/>
  <c r="L82"/>
  <c r="K24"/>
  <c r="G3"/>
  <c r="N28"/>
  <c r="O83"/>
  <c r="J39"/>
  <c r="N35"/>
  <c r="L48"/>
  <c r="B15"/>
  <c r="N38"/>
  <c r="K22"/>
  <c r="O82"/>
  <c r="P81"/>
  <c r="P43"/>
  <c r="N45"/>
  <c r="P26"/>
  <c r="L29"/>
  <c r="K52"/>
  <c r="Q51"/>
  <c r="K35"/>
  <c r="P89"/>
  <c r="B74"/>
  <c r="Q48"/>
  <c r="G41"/>
  <c r="B58"/>
  <c r="J12"/>
  <c r="K7"/>
  <c r="J32"/>
  <c r="B73"/>
  <c r="B7"/>
  <c r="N46"/>
  <c r="Q24"/>
  <c r="Q74"/>
  <c r="Q88"/>
  <c r="Q97"/>
  <c r="K72"/>
  <c r="B88"/>
  <c r="L93"/>
  <c r="O63"/>
  <c r="F1"/>
  <c r="C1"/>
  <c r="O39"/>
  <c r="H27"/>
  <c r="I57"/>
  <c r="K32"/>
  <c r="O76"/>
  <c r="O45"/>
  <c r="K8"/>
  <c r="G74"/>
  <c r="L59"/>
  <c r="K20"/>
  <c r="B66"/>
  <c r="I39"/>
  <c r="O27"/>
  <c r="H58"/>
  <c r="I4"/>
  <c r="O55"/>
  <c r="N62"/>
  <c r="O35"/>
  <c r="N29"/>
  <c r="N51"/>
  <c r="P41"/>
  <c r="J50"/>
  <c r="B39"/>
  <c r="B62"/>
  <c r="P45"/>
  <c r="I42"/>
  <c r="L32"/>
  <c r="J68"/>
  <c r="Q29"/>
  <c r="J59"/>
  <c r="G50"/>
  <c r="L20"/>
  <c r="K58"/>
  <c r="P5"/>
  <c r="N32"/>
  <c r="N89"/>
  <c r="I55"/>
  <c r="L87"/>
  <c r="O61"/>
  <c r="Q18"/>
  <c r="L22"/>
  <c r="G89"/>
  <c r="Q93"/>
  <c r="B22"/>
  <c r="I10"/>
  <c r="B92"/>
  <c r="N18"/>
  <c r="J97"/>
  <c r="J81"/>
  <c r="J21"/>
  <c r="L56"/>
  <c r="K25"/>
  <c r="P22"/>
  <c r="Q87"/>
  <c r="G25"/>
  <c r="N33"/>
  <c r="J66"/>
  <c r="K6"/>
  <c r="K83"/>
  <c r="Q21"/>
  <c r="H21"/>
  <c r="N64"/>
  <c r="J63"/>
  <c r="I82"/>
  <c r="G56"/>
  <c r="G60"/>
  <c r="B45"/>
  <c r="L18"/>
  <c r="N43"/>
  <c r="Q23"/>
  <c r="P12"/>
  <c r="P31"/>
  <c r="Q13"/>
  <c r="B68"/>
  <c r="K13"/>
  <c r="H14"/>
  <c r="Q43"/>
  <c r="H65"/>
  <c r="Q31"/>
  <c r="K88"/>
  <c r="L89"/>
  <c r="B11"/>
  <c r="L91"/>
  <c r="N25"/>
  <c r="K57"/>
  <c r="Q47"/>
  <c r="Q15"/>
  <c r="G18"/>
  <c r="K89"/>
  <c r="K96"/>
  <c r="J18"/>
  <c r="J34"/>
  <c r="K27"/>
  <c r="H72"/>
  <c r="J58"/>
  <c r="Q96"/>
  <c r="H38"/>
  <c r="K86"/>
  <c r="Q10"/>
  <c r="N73"/>
  <c r="N77"/>
  <c r="H22"/>
  <c r="H55"/>
  <c r="B32"/>
  <c r="Q56"/>
  <c r="O85"/>
  <c r="Q26"/>
  <c r="N50"/>
  <c r="P34"/>
  <c r="G36"/>
  <c r="I70"/>
  <c r="K65"/>
  <c r="G91"/>
  <c r="P10"/>
  <c r="L53"/>
  <c r="B28"/>
  <c r="B14"/>
  <c r="N68"/>
  <c r="H96"/>
  <c r="N26"/>
  <c r="B90"/>
  <c r="J43"/>
  <c r="O41"/>
  <c r="G64"/>
  <c r="N13"/>
  <c r="O65"/>
  <c r="P51"/>
  <c r="J14"/>
  <c r="L98"/>
  <c r="N71"/>
  <c r="L84"/>
  <c r="I63"/>
  <c r="Q89"/>
  <c r="Q53"/>
  <c r="O14"/>
  <c r="L3"/>
  <c r="N3"/>
  <c r="G4"/>
  <c r="G57"/>
  <c r="P42"/>
  <c r="N16"/>
  <c r="G10"/>
  <c r="N19"/>
  <c r="J80"/>
  <c r="J91"/>
  <c r="B10"/>
  <c r="B85"/>
  <c r="P29"/>
  <c r="Q28"/>
  <c r="I5"/>
  <c r="O98"/>
  <c r="P13"/>
  <c r="J22"/>
  <c r="O10"/>
  <c r="K46"/>
  <c r="K85"/>
  <c r="Q4"/>
  <c r="G78"/>
  <c r="I19"/>
  <c r="I37"/>
  <c r="K53"/>
  <c r="P23"/>
  <c r="N55"/>
  <c r="L15"/>
  <c r="J35"/>
  <c r="N9"/>
  <c r="B29"/>
  <c r="B94"/>
  <c r="E1"/>
  <c r="I52"/>
  <c r="L85"/>
  <c r="Q82"/>
  <c r="J20"/>
  <c r="O86"/>
  <c r="J46"/>
  <c r="L13"/>
  <c r="I38"/>
  <c r="O11"/>
  <c r="P87"/>
  <c r="G2"/>
  <c r="G44"/>
  <c r="P28"/>
  <c r="G96"/>
  <c r="Q91"/>
  <c r="N6"/>
  <c r="B54"/>
  <c r="N56"/>
  <c r="J48"/>
  <c r="O96"/>
  <c r="O60"/>
  <c r="I98"/>
  <c r="Q52"/>
  <c r="L86"/>
  <c r="J3"/>
  <c r="P95"/>
  <c r="L67"/>
  <c r="P86"/>
  <c r="N63"/>
  <c r="J83"/>
  <c r="B95"/>
  <c r="P88"/>
  <c r="K49"/>
  <c r="I58"/>
  <c r="Q36"/>
  <c r="G77"/>
  <c r="Q78"/>
  <c r="H2"/>
  <c r="H78"/>
  <c r="O54"/>
  <c r="N52"/>
  <c r="O48"/>
  <c r="N58"/>
  <c r="L61"/>
  <c r="H86"/>
  <c r="K87"/>
  <c r="L66"/>
  <c r="L60"/>
  <c r="O94"/>
  <c r="N93"/>
  <c r="O51"/>
  <c r="B69"/>
  <c r="I95"/>
  <c r="L21"/>
  <c r="O20"/>
  <c r="Q85"/>
  <c r="I33"/>
  <c r="I17"/>
  <c r="H81"/>
  <c r="B19"/>
  <c r="H79"/>
  <c r="P4"/>
  <c r="K93"/>
  <c r="O66"/>
  <c r="K60"/>
  <c r="O62"/>
  <c r="B46"/>
  <c r="H59"/>
  <c r="L44"/>
  <c r="H23"/>
  <c r="G15"/>
  <c r="H42"/>
  <c r="K64"/>
  <c r="P47"/>
  <c r="Q22"/>
  <c r="L51"/>
  <c r="I47"/>
  <c r="G43"/>
  <c r="Q49"/>
  <c r="H30"/>
  <c r="B18"/>
  <c r="I91"/>
  <c r="I92"/>
  <c r="G16"/>
  <c r="B34"/>
  <c r="G65"/>
  <c r="N11"/>
  <c r="O88"/>
  <c r="P37"/>
  <c r="I41"/>
  <c r="L39"/>
  <c r="G66"/>
  <c r="G71"/>
  <c r="K66"/>
  <c r="P50"/>
  <c r="L7"/>
  <c r="N37"/>
  <c r="B67"/>
  <c r="I84"/>
  <c r="N49"/>
  <c r="H8"/>
  <c r="N78"/>
  <c r="P70"/>
  <c r="H39"/>
  <c r="L70"/>
  <c r="G76"/>
  <c r="N81"/>
  <c r="H18"/>
  <c r="K95"/>
  <c r="K39"/>
  <c r="K92"/>
  <c r="G49"/>
  <c r="I31"/>
  <c r="H41"/>
  <c r="O25"/>
  <c r="B50"/>
  <c r="J55"/>
  <c r="K4"/>
  <c r="N53"/>
  <c r="H97"/>
  <c r="H40"/>
  <c r="H26"/>
  <c r="J37"/>
  <c r="B51"/>
  <c r="Q8"/>
  <c r="L10"/>
  <c r="E51" l="1"/>
  <c r="C51"/>
  <c r="F51"/>
  <c r="D51"/>
  <c r="R53"/>
  <c r="E50"/>
  <c r="D50"/>
  <c r="C50"/>
  <c r="F50"/>
  <c r="M31"/>
  <c r="R81"/>
  <c r="R78"/>
  <c r="R49"/>
  <c r="M84"/>
  <c r="F67"/>
  <c r="D67"/>
  <c r="C67"/>
  <c r="E67"/>
  <c r="R37"/>
  <c r="M41"/>
  <c r="R11"/>
  <c r="F34"/>
  <c r="C34"/>
  <c r="E34"/>
  <c r="D34"/>
  <c r="M92"/>
  <c r="M91"/>
  <c r="D18"/>
  <c r="E18"/>
  <c r="F18"/>
  <c r="C18"/>
  <c r="M47"/>
  <c r="E46"/>
  <c r="D46"/>
  <c r="F46"/>
  <c r="C46"/>
  <c r="C19"/>
  <c r="E19"/>
  <c r="F19"/>
  <c r="D19"/>
  <c r="M17"/>
  <c r="M33"/>
  <c r="M95"/>
  <c r="D69"/>
  <c r="E69"/>
  <c r="F69"/>
  <c r="C69"/>
  <c r="R93"/>
  <c r="R58"/>
  <c r="R52"/>
  <c r="M58"/>
  <c r="E95"/>
  <c r="D95"/>
  <c r="C95"/>
  <c r="F95"/>
  <c r="R63"/>
  <c r="J99"/>
  <c r="M98"/>
  <c r="R56"/>
  <c r="D54"/>
  <c r="C54"/>
  <c r="F54"/>
  <c r="E54"/>
  <c r="R6"/>
  <c r="M38"/>
  <c r="M52"/>
  <c r="C94"/>
  <c r="F94"/>
  <c r="D94"/>
  <c r="E94"/>
  <c r="C29"/>
  <c r="E29"/>
  <c r="F29"/>
  <c r="D29"/>
  <c r="R9"/>
  <c r="R55"/>
  <c r="M37"/>
  <c r="M19"/>
  <c r="M5"/>
  <c r="C85"/>
  <c r="D85"/>
  <c r="E85"/>
  <c r="F85"/>
  <c r="D10"/>
  <c r="C10"/>
  <c r="E10"/>
  <c r="F10"/>
  <c r="R19"/>
  <c r="R16"/>
  <c r="R3"/>
  <c r="N99"/>
  <c r="L99"/>
  <c r="M63"/>
  <c r="R71"/>
  <c r="R13"/>
  <c r="D90"/>
  <c r="F90"/>
  <c r="E90"/>
  <c r="C90"/>
  <c r="R26"/>
  <c r="R68"/>
  <c r="F14"/>
  <c r="D14"/>
  <c r="E14"/>
  <c r="C14"/>
  <c r="D28"/>
  <c r="E28"/>
  <c r="C28"/>
  <c r="F28"/>
  <c r="M70"/>
  <c r="R50"/>
  <c r="F32"/>
  <c r="D32"/>
  <c r="E32"/>
  <c r="C32"/>
  <c r="R77"/>
  <c r="R73"/>
  <c r="R25"/>
  <c r="D11"/>
  <c r="C11"/>
  <c r="E11"/>
  <c r="F11"/>
  <c r="F68"/>
  <c r="E68"/>
  <c r="C68"/>
  <c r="D68"/>
  <c r="R43"/>
  <c r="E45"/>
  <c r="C45"/>
  <c r="F45"/>
  <c r="D45"/>
  <c r="M82"/>
  <c r="R64"/>
  <c r="R33"/>
  <c r="R18"/>
  <c r="C92"/>
  <c r="D92"/>
  <c r="F92"/>
  <c r="E92"/>
  <c r="M10"/>
  <c r="C22"/>
  <c r="E22"/>
  <c r="D22"/>
  <c r="F22"/>
  <c r="M55"/>
  <c r="R89"/>
  <c r="R32"/>
  <c r="M42"/>
  <c r="D62"/>
  <c r="E62"/>
  <c r="F62"/>
  <c r="C62"/>
  <c r="E39"/>
  <c r="C39"/>
  <c r="D39"/>
  <c r="F39"/>
  <c r="R51"/>
  <c r="R29"/>
  <c r="R62"/>
  <c r="M4"/>
  <c r="M39"/>
  <c r="E66"/>
  <c r="D66"/>
  <c r="F66"/>
  <c r="C66"/>
  <c r="M57"/>
  <c r="F88"/>
  <c r="C88"/>
  <c r="D88"/>
  <c r="E88"/>
  <c r="R46"/>
  <c r="C7"/>
  <c r="D7"/>
  <c r="E7"/>
  <c r="F7"/>
  <c r="F73"/>
  <c r="D73"/>
  <c r="C73"/>
  <c r="E73"/>
  <c r="E58"/>
  <c r="C58"/>
  <c r="D58"/>
  <c r="F58"/>
  <c r="F74"/>
  <c r="C74"/>
  <c r="D74"/>
  <c r="E74"/>
  <c r="R45"/>
  <c r="R38"/>
  <c r="D15"/>
  <c r="F15"/>
  <c r="E15"/>
  <c r="C15"/>
  <c r="R35"/>
  <c r="R28"/>
  <c r="G99"/>
  <c r="M46"/>
  <c r="F31"/>
  <c r="C31"/>
  <c r="E31"/>
  <c r="D31"/>
  <c r="R41"/>
  <c r="M66"/>
  <c r="C75"/>
  <c r="D75"/>
  <c r="E75"/>
  <c r="F75"/>
  <c r="M53"/>
  <c r="M34"/>
  <c r="M86"/>
  <c r="M14"/>
  <c r="M78"/>
  <c r="E87"/>
  <c r="D87"/>
  <c r="C87"/>
  <c r="F87"/>
  <c r="R23"/>
  <c r="C17"/>
  <c r="F17"/>
  <c r="E17"/>
  <c r="D17"/>
  <c r="R48"/>
  <c r="M43"/>
  <c r="E80"/>
  <c r="C80"/>
  <c r="D80"/>
  <c r="F80"/>
  <c r="M75"/>
  <c r="M87"/>
  <c r="D97"/>
  <c r="F97"/>
  <c r="C97"/>
  <c r="E97"/>
  <c r="F16"/>
  <c r="D16"/>
  <c r="C16"/>
  <c r="E16"/>
  <c r="M29"/>
  <c r="F23"/>
  <c r="C23"/>
  <c r="D23"/>
  <c r="E23"/>
  <c r="E12"/>
  <c r="C12"/>
  <c r="D12"/>
  <c r="F12"/>
  <c r="E26"/>
  <c r="D26"/>
  <c r="C26"/>
  <c r="F26"/>
  <c r="E60"/>
  <c r="D60"/>
  <c r="F60"/>
  <c r="C60"/>
  <c r="D33"/>
  <c r="C33"/>
  <c r="F33"/>
  <c r="E33"/>
  <c r="M9"/>
  <c r="C40"/>
  <c r="D40"/>
  <c r="E40"/>
  <c r="F40"/>
  <c r="M79"/>
  <c r="R31"/>
  <c r="R80"/>
  <c r="R54"/>
  <c r="M56"/>
  <c r="M28"/>
  <c r="F44"/>
  <c r="D44"/>
  <c r="E44"/>
  <c r="C44"/>
  <c r="M71"/>
  <c r="F6"/>
  <c r="D6"/>
  <c r="E6"/>
  <c r="C6"/>
  <c r="D96"/>
  <c r="C96"/>
  <c r="E96"/>
  <c r="F96"/>
  <c r="E42"/>
  <c r="F42"/>
  <c r="D42"/>
  <c r="C42"/>
  <c r="M68"/>
  <c r="D63"/>
  <c r="C63"/>
  <c r="E63"/>
  <c r="F63"/>
  <c r="E43"/>
  <c r="D43"/>
  <c r="C43"/>
  <c r="F43"/>
  <c r="C20"/>
  <c r="E20"/>
  <c r="D20"/>
  <c r="F20"/>
  <c r="M18"/>
  <c r="M54"/>
  <c r="R17"/>
  <c r="M40"/>
  <c r="M24"/>
  <c r="M67"/>
  <c r="M61"/>
  <c r="M6"/>
  <c r="R84"/>
  <c r="R65"/>
  <c r="M32"/>
  <c r="M21"/>
  <c r="M69"/>
  <c r="D77"/>
  <c r="F77"/>
  <c r="E77"/>
  <c r="C77"/>
  <c r="R85"/>
  <c r="C8"/>
  <c r="E8"/>
  <c r="D8"/>
  <c r="F8"/>
  <c r="O99"/>
  <c r="R42"/>
  <c r="I99"/>
  <c r="M3"/>
  <c r="M94"/>
  <c r="M97"/>
  <c r="R30"/>
  <c r="M83"/>
  <c r="M50"/>
  <c r="R24"/>
  <c r="D38"/>
  <c r="E38"/>
  <c r="F38"/>
  <c r="C38"/>
  <c r="E36"/>
  <c r="F36"/>
  <c r="C36"/>
  <c r="D36"/>
  <c r="D71"/>
  <c r="C71"/>
  <c r="E71"/>
  <c r="F71"/>
  <c r="C82"/>
  <c r="D82"/>
  <c r="E82"/>
  <c r="F82"/>
  <c r="E53"/>
  <c r="C53"/>
  <c r="D53"/>
  <c r="F53"/>
  <c r="D84"/>
  <c r="E84"/>
  <c r="C84"/>
  <c r="F84"/>
  <c r="F25"/>
  <c r="D25"/>
  <c r="E25"/>
  <c r="C25"/>
  <c r="R83"/>
  <c r="M90"/>
  <c r="R61"/>
  <c r="R22"/>
  <c r="H99"/>
  <c r="E98"/>
  <c r="C98"/>
  <c r="D98"/>
  <c r="F98"/>
  <c r="M15"/>
  <c r="M93"/>
  <c r="M73"/>
  <c r="M23"/>
  <c r="R75"/>
  <c r="M60"/>
  <c r="Q99"/>
  <c r="M8"/>
  <c r="F65"/>
  <c r="D65"/>
  <c r="C65"/>
  <c r="E65"/>
  <c r="R10"/>
  <c r="R4"/>
  <c r="D9"/>
  <c r="F9"/>
  <c r="E9"/>
  <c r="C9"/>
  <c r="M49"/>
  <c r="R96"/>
  <c r="D86"/>
  <c r="E86"/>
  <c r="F86"/>
  <c r="C86"/>
  <c r="M48"/>
  <c r="R15"/>
  <c r="E35"/>
  <c r="C35"/>
  <c r="F35"/>
  <c r="D35"/>
  <c r="R44"/>
  <c r="E72"/>
  <c r="D72"/>
  <c r="F72"/>
  <c r="C72"/>
  <c r="M96"/>
  <c r="D57"/>
  <c r="F57"/>
  <c r="C57"/>
  <c r="E57"/>
  <c r="F48"/>
  <c r="D48"/>
  <c r="E48"/>
  <c r="C48"/>
  <c r="F93"/>
  <c r="D93"/>
  <c r="E93"/>
  <c r="C93"/>
  <c r="E61"/>
  <c r="D61"/>
  <c r="C61"/>
  <c r="F61"/>
  <c r="M13"/>
  <c r="R91"/>
  <c r="R34"/>
  <c r="F91"/>
  <c r="E91"/>
  <c r="D91"/>
  <c r="C91"/>
  <c r="R92"/>
  <c r="R12"/>
  <c r="D27"/>
  <c r="E27"/>
  <c r="C27"/>
  <c r="F27"/>
  <c r="R27"/>
  <c r="M22"/>
  <c r="C3"/>
  <c r="D3"/>
  <c r="E3"/>
  <c r="F3"/>
  <c r="B99"/>
  <c r="D41"/>
  <c r="C41"/>
  <c r="E41"/>
  <c r="F41"/>
  <c r="M36"/>
  <c r="F13"/>
  <c r="D13"/>
  <c r="E13"/>
  <c r="C13"/>
  <c r="R40"/>
  <c r="P99"/>
  <c r="R90"/>
  <c r="M85"/>
  <c r="M64"/>
  <c r="R39"/>
  <c r="F4"/>
  <c r="E4"/>
  <c r="D4"/>
  <c r="C4"/>
  <c r="R88"/>
  <c r="C55"/>
  <c r="D55"/>
  <c r="E55"/>
  <c r="F55"/>
  <c r="C47"/>
  <c r="F47"/>
  <c r="D47"/>
  <c r="E47"/>
  <c r="C37"/>
  <c r="D37"/>
  <c r="F37"/>
  <c r="E37"/>
  <c r="R47"/>
  <c r="M44"/>
  <c r="D24"/>
  <c r="E24"/>
  <c r="C24"/>
  <c r="F24"/>
  <c r="R66"/>
  <c r="F76"/>
  <c r="D76"/>
  <c r="E76"/>
  <c r="C76"/>
  <c r="C5"/>
  <c r="F5"/>
  <c r="E5"/>
  <c r="D5"/>
  <c r="R21"/>
  <c r="K99"/>
  <c r="R14"/>
  <c r="F30"/>
  <c r="D30"/>
  <c r="C30"/>
  <c r="E30"/>
  <c r="R70"/>
  <c r="R7"/>
  <c r="R79"/>
  <c r="M80"/>
  <c r="D56"/>
  <c r="E56"/>
  <c r="C56"/>
  <c r="F56"/>
  <c r="M20"/>
  <c r="M65"/>
  <c r="R57"/>
  <c r="C21"/>
  <c r="D21"/>
  <c r="F21"/>
  <c r="E21"/>
  <c r="R69"/>
  <c r="C83"/>
  <c r="F83"/>
  <c r="E83"/>
  <c r="D83"/>
  <c r="R67"/>
  <c r="M89"/>
  <c r="R59"/>
  <c r="M81"/>
  <c r="M25"/>
  <c r="R97"/>
  <c r="F89"/>
  <c r="D89"/>
  <c r="C89"/>
  <c r="E89"/>
  <c r="R72"/>
  <c r="R60"/>
  <c r="E59"/>
  <c r="F59"/>
  <c r="D59"/>
  <c r="C59"/>
  <c r="R98"/>
  <c r="M59"/>
  <c r="F64"/>
  <c r="E64"/>
  <c r="C64"/>
  <c r="D64"/>
  <c r="M27"/>
  <c r="R95"/>
  <c r="M88"/>
  <c r="M45"/>
  <c r="R82"/>
  <c r="M77"/>
  <c r="M12"/>
  <c r="R20"/>
  <c r="E79"/>
  <c r="D79"/>
  <c r="C79"/>
  <c r="F79"/>
  <c r="R74"/>
  <c r="M35"/>
  <c r="R94"/>
  <c r="M16"/>
  <c r="R87"/>
  <c r="M26"/>
  <c r="M51"/>
  <c r="R76"/>
  <c r="M72"/>
  <c r="R36"/>
  <c r="R8"/>
  <c r="C52"/>
  <c r="E52"/>
  <c r="D52"/>
  <c r="F52"/>
  <c r="M76"/>
  <c r="M30"/>
  <c r="M62"/>
  <c r="D78"/>
  <c r="E78"/>
  <c r="F78"/>
  <c r="C78"/>
  <c r="F70"/>
  <c r="D70"/>
  <c r="C70"/>
  <c r="E70"/>
  <c r="R86"/>
  <c r="D81"/>
  <c r="F81"/>
  <c r="E81"/>
  <c r="C81"/>
  <c r="M7"/>
  <c r="D49"/>
  <c r="F49"/>
  <c r="E49"/>
  <c r="C49"/>
  <c r="M11"/>
  <c r="R5"/>
  <c r="M74"/>
  <c r="T20" i="73"/>
  <c r="R21"/>
  <c r="D21" i="29" s="1"/>
  <c r="Q21" i="73"/>
  <c r="D21" i="26" s="1"/>
  <c r="S21" i="73"/>
  <c r="D21" i="28" s="1"/>
  <c r="P21" i="73"/>
  <c r="D21" i="24" s="1"/>
  <c r="K19" i="65"/>
  <c r="F20"/>
  <c r="D99" i="78" l="1"/>
  <c r="M99"/>
  <c r="F99"/>
  <c r="E99"/>
  <c r="C99"/>
  <c r="R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DJ92"/>
  <c r="F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DJ15"/>
  <c r="F15" i="40" s="1"/>
  <c r="AY17" i="54"/>
  <c r="DG17" s="1"/>
  <c r="C17" i="40" s="1"/>
  <c r="AY19" i="54"/>
  <c r="AY29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AY56"/>
  <c r="DG56" s="1"/>
  <c r="C56" i="40" s="1"/>
  <c r="AY89" i="54"/>
  <c r="CE89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H60" i="54"/>
  <c r="D60" i="40" s="1"/>
  <c r="DJ60" i="54"/>
  <c r="F60" i="40" s="1"/>
  <c r="AR64" i="54"/>
  <c r="DF64" s="1"/>
  <c r="B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46" i="54" l="1"/>
  <c r="CW16"/>
  <c r="CP91"/>
  <c r="CP44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<sst xmlns="http://schemas.openxmlformats.org/spreadsheetml/2006/main" count="9008" uniqueCount="569">
  <si>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</si>
  <si>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</si>
  <si>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</si>
  <si>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</si>
  <si>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</si>
  <si>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</si>
  <si>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</si>
  <si>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</si>
  <si>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</si>
  <si>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</si>
  <si>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</si>
  <si>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</si>
  <si>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</si>
  <si>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</si>
  <si>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</si>
  <si>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</si>
  <si>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</si>
  <si>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</si>
  <si>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</si>
  <si>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</si>
  <si>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</si>
  <si>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</si>
  <si>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</si>
  <si>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</si>
  <si>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</si>
  <si>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</si>
  <si>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</si>
  <si>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</si>
  <si>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</si>
  <si>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</si>
  <si>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</si>
  <si>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</si>
  <si>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</si>
  <si>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</si>
  <si>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</si>
  <si>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</si>
  <si>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</si>
  <si>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</si>
  <si>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</si>
  <si>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</si>
  <si>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</si>
  <si>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</si>
  <si>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</si>
  <si>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</si>
  <si>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</si>
  <si>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</si>
  <si>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</si>
  <si>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</si>
  <si>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</si>
  <si>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</si>
  <si>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</si>
  <si>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</si>
  <si>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</si>
  <si>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</si>
  <si>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</si>
  <si>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</si>
  <si>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</si>
  <si>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</si>
  <si>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</si>
  <si>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</si>
  <si>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</si>
  <si>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</si>
  <si>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</si>
  <si>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</si>
  <si>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</si>
  <si>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</si>
  <si>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</si>
  <si>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</si>
  <si>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</si>
  <si>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</si>
  <si>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</si>
  <si>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</si>
  <si>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</si>
  <si>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</si>
  <si>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</si>
  <si>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</si>
  <si>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</si>
  <si>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</si>
  <si>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</si>
  <si>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</si>
  <si>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</si>
  <si>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</si>
  <si>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</si>
  <si>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</si>
  <si>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</si>
  <si>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</si>
  <si>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</si>
  <si>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</si>
  <si>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</si>
  <si>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</si>
  <si>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</si>
  <si>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</si>
  <si>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</si>
  <si>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</si>
  <si>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</si>
  <si>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</si>
  <si>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</si>
  <si>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</si>
  <si>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</si>
  <si>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</si>
  <si>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</si>
  <si>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</si>
  <si>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</si>
  <si>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</si>
  <si>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</si>
  <si>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</si>
  <si>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</si>
  <si>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</si>
  <si>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</si>
  <si>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</si>
  <si>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</si>
  <si>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</si>
  <si>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</si>
  <si>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</si>
  <si>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</si>
  <si>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</si>
  <si>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</si>
  <si>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</si>
  <si>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</si>
  <si>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</si>
  <si>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</si>
  <si>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</si>
  <si>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</si>
  <si>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</si>
  <si>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</si>
  <si>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</si>
  <si>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</si>
  <si>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</si>
  <si>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</si>
  <si>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</si>
  <si>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</si>
  <si>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</si>
  <si>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</si>
  <si>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</si>
  <si>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</si>
  <si>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</si>
  <si>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</si>
  <si>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</si>
  <si>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</si>
  <si>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</si>
  <si>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</si>
  <si>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</si>
  <si>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</si>
  <si>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</si>
  <si>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</si>
  <si>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</si>
  <si>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</si>
  <si>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</si>
  <si>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</si>
  <si>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</si>
  <si>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</si>
  <si>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</si>
  <si>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</si>
  <si>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</si>
  <si>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</si>
  <si>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</si>
  <si>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</si>
  <si>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</si>
  <si>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</si>
  <si>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</si>
  <si>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</si>
  <si>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</si>
  <si>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</si>
  <si>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</si>
  <si>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</si>
  <si>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</si>
  <si>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</si>
  <si>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</si>
  <si>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</si>
  <si>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</si>
  <si>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</si>
  <si>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</si>
  <si>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</si>
  <si>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</si>
  <si>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</si>
  <si>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</si>
  <si>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</si>
  <si>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</si>
  <si>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</si>
  <si>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</si>
  <si>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</si>
  <si>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</si>
  <si>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</si>
  <si>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</si>
  <si>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</si>
  <si>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</si>
  <si>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</si>
  <si>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</si>
  <si>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</si>
  <si>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</si>
  <si>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</si>
  <si>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</si>
  <si>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</si>
  <si>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</si>
  <si>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</si>
  <si>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</si>
  <si>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</si>
  <si>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</si>
  <si>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</si>
  <si>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</si>
  <si>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</si>
  <si>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</si>
  <si>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</si>
  <si>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</si>
  <si>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</si>
  <si>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</si>
  <si>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</si>
  <si>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</si>
  <si>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</si>
  <si>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</si>
  <si>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</si>
  <si>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</si>
  <si>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</si>
  <si>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</si>
  <si>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</si>
  <si>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</si>
  <si>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</si>
  <si>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</si>
  <si>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</si>
  <si>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</si>
  <si>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</si>
  <si>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</si>
  <si>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</si>
  <si>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</si>
  <si>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</si>
  <si>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</si>
  <si>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</si>
  <si>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</si>
  <si>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</si>
  <si>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</si>
  <si>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</si>
  <si>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</si>
  <si>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</si>
  <si>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</si>
  <si>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</si>
  <si>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</si>
  <si>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</si>
  <si>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</si>
  <si>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</si>
  <si>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</si>
  <si>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</si>
  <si>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</si>
  <si>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</si>
  <si>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</si>
  <si>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</si>
  <si>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</si>
  <si>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</si>
  <si>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</si>
  <si>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</si>
  <si>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</si>
  <si>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</si>
  <si>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</si>
  <si>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</si>
  <si>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</si>
  <si>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</si>
  <si>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</si>
  <si>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</si>
  <si>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</si>
  <si>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</si>
  <si>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</si>
  <si>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</si>
  <si>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</si>
  <si>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</si>
  <si>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</si>
  <si>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</si>
  <si>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</si>
  <si>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</si>
  <si>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</si>
  <si>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</si>
  <si>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</si>
  <si>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</si>
  <si>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</si>
  <si>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</si>
  <si>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</si>
  <si>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</si>
  <si>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</si>
  <si>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</si>
  <si>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</si>
  <si>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</si>
  <si>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</si>
  <si>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</si>
  <si>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</si>
  <si>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</si>
  <si>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</si>
  <si>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</si>
  <si>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</si>
  <si>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</si>
  <si>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</si>
  <si>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</si>
  <si>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</si>
  <si>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</si>
  <si>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</si>
  <si>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</si>
  <si>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</si>
  <si>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</si>
  <si>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</si>
  <si>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</si>
  <si>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</si>
  <si>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</si>
  <si>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</si>
  <si>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</si>
  <si>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</si>
  <si>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</si>
  <si>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</si>
  <si>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</si>
  <si>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</si>
  <si>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</si>
  <si>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</si>
  <si>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</si>
  <si>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</si>
  <si>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</si>
  <si>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</si>
  <si>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</si>
  <si>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</si>
  <si>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</si>
  <si>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</si>
  <si>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</si>
  <si>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</si>
  <si>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</si>
  <si>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</si>
  <si>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</si>
  <si>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</si>
  <si>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</si>
  <si>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</si>
  <si>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</si>
  <si>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</si>
  <si>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</si>
  <si>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</si>
  <si>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</si>
  <si>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</si>
  <si>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</si>
  <si>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</si>
  <si>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</si>
  <si>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</si>
  <si>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</si>
  <si>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</si>
  <si>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</si>
  <si>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</si>
  <si>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</si>
  <si>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</si>
  <si>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</si>
  <si>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</si>
  <si>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</si>
  <si>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</si>
  <si>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</si>
  <si>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</si>
  <si>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</si>
  <si>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</si>
  <si>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</si>
  <si>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</si>
  <si>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</si>
  <si>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</si>
  <si>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</si>
  <si>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</si>
  <si>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</si>
  <si>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</si>
  <si>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</si>
  <si>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</si>
  <si>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</si>
  <si>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</si>
  <si>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</si>
  <si>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</si>
  <si>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</si>
  <si>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</si>
  <si>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</si>
  <si>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</si>
  <si>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</si>
  <si>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</si>
  <si>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</si>
  <si>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</si>
  <si>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</si>
  <si>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</si>
  <si>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</si>
  <si>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</si>
  <si>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</si>
  <si>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</si>
  <si>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</si>
  <si>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</si>
  <si>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</si>
  <si>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</si>
  <si>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</si>
  <si>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</si>
  <si>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</si>
  <si>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</si>
  <si>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</si>
  <si>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</si>
  <si>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</si>
  <si>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</si>
  <si>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</si>
  <si>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</si>
  <si>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</si>
  <si>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</si>
  <si>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</si>
  <si>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</si>
  <si>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</si>
  <si>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</si>
  <si>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</si>
  <si>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</si>
  <si>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</si>
  <si>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</si>
  <si>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</si>
  <si>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</si>
  <si>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</si>
  <si>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</si>
  <si>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</si>
  <si>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</si>
  <si>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</si>
  <si>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</si>
  <si>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</si>
  <si>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</si>
  <si>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</si>
  <si>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</si>
  <si>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</si>
  <si>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</si>
  <si>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</si>
  <si>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</si>
  <si>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</si>
  <si>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</si>
  <si>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</si>
  <si>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</si>
  <si>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</si>
  <si>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</si>
  <si>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</si>
  <si>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</si>
  <si>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</si>
  <si>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</si>
  <si>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</si>
  <si>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</si>
  <si>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</si>
  <si>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</si>
  <si>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</si>
  <si>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</si>
  <si>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</si>
  <si>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</si>
  <si>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</si>
  <si>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</si>
  <si>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</si>
  <si>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</si>
  <si>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</si>
  <si>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</si>
  <si>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</si>
  <si>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</si>
  <si>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</si>
  <si>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</si>
  <si>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</si>
  <si>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</si>
  <si>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</si>
  <si>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</si>
  <si>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</si>
  <si>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</si>
  <si>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</si>
  <si>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</si>
  <si>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</si>
  <si>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</si>
  <si>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</si>
  <si>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</si>
  <si>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</si>
  <si>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</si>
  <si>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</si>
  <si>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</si>
  <si>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</si>
  <si>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</si>
  <si>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</si>
  <si>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</si>
  <si>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</si>
  <si>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</si>
  <si>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</si>
  <si>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</si>
  <si>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</si>
  <si>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</si>
  <si>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</si>
  <si>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</si>
  <si>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</si>
  <si>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</si>
  <si>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</si>
  <si>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</si>
  <si>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</si>
  <si>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</si>
  <si>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</si>
  <si>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</si>
  <si>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</si>
  <si>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</si>
  <si>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</si>
  <si>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</si>
  <si>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</si>
  <si>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</si>
  <si>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</si>
  <si>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</si>
  <si>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</si>
  <si>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</si>
  <si>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</si>
  <si>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</si>
  <si>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</si>
  <si>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</si>
  <si>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</si>
  <si>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</si>
  <si>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</si>
  <si>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</si>
  <si>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</si>
  <si>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</si>
  <si>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</si>
  <si>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</si>
  <si>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</si>
  <si>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</si>
  <si>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</si>
  <si>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</si>
  <si>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</si>
  <si>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</si>
  <si>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</si>
  <si>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</si>
  <si>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</si>
  <si>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</si>
  <si>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</si>
  <si>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</si>
  <si>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</si>
  <si>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</si>
  <si>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</si>
  <si>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</si>
  <si>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</si>
  <si>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</si>
  <si>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</si>
  <si>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</si>
  <si>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</si>
  <si>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</si>
  <si>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</si>
  <si>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</si>
  <si>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73IS2023/11/08</t>
  </si>
  <si>
    <t>HP</t>
  </si>
  <si>
    <t>NR/2023/16187/A</t>
  </si>
  <si>
    <t>CHANJUII</t>
  </si>
  <si>
    <t>NR/2023/17968/C</t>
  </si>
  <si>
    <t>RUVNL</t>
  </si>
  <si>
    <t>NR/2023/17064/A</t>
  </si>
  <si>
    <t>ITCWIND</t>
  </si>
  <si>
    <t>NR/2023/17901/A/898</t>
  </si>
  <si>
    <t>BSHP</t>
  </si>
  <si>
    <t>NR/2023/17905/A/853</t>
  </si>
  <si>
    <t>AEML</t>
  </si>
  <si>
    <t>WR/2023/18560/A</t>
  </si>
  <si>
    <t>WR/2023/18560/A/II</t>
  </si>
  <si>
    <t>GOA_Beneficiary</t>
  </si>
  <si>
    <t>WR/2023/20254/A/903</t>
  </si>
  <si>
    <t>SOLAPUR_SOLAR</t>
  </si>
  <si>
    <t>NR/2023/17967/C</t>
  </si>
  <si>
    <t>WR/2023/20256/A/904</t>
  </si>
  <si>
    <t>RSRPL_BKN</t>
  </si>
  <si>
    <t>NR/2023/17971/C</t>
  </si>
  <si>
    <t>RKM_POWER</t>
  </si>
  <si>
    <t>NR/03112023/30112023/IEX-231101-05680</t>
  </si>
  <si>
    <t>NR/01112023/30112023/HP-10</t>
  </si>
  <si>
    <t>MBMP</t>
  </si>
  <si>
    <t xml:space="preserve">NR/03112023/30112023/HPX-TAMDLY-011123-05147 </t>
  </si>
  <si>
    <t>PX</t>
  </si>
  <si>
    <t>DELHI</t>
  </si>
  <si>
    <t>Column1</t>
  </si>
  <si>
    <t>NR/01112023/30112023/HP-09</t>
  </si>
  <si>
    <t>ACBIL</t>
  </si>
  <si>
    <t>NR/02112023/15112023/D20231102NR21539</t>
  </si>
  <si>
    <t>Column2</t>
  </si>
  <si>
    <t>KSEB</t>
  </si>
  <si>
    <t>SR/01112023/30112023/KSEB_BYPL-NOV23</t>
  </si>
  <si>
    <t>SBSRPC11PL_BKN</t>
  </si>
  <si>
    <t>NR/01102023/02012046/L_NR_2021_17</t>
  </si>
  <si>
    <t>DELHI-PX</t>
  </si>
  <si>
    <t>East_Delhi_Waste_Processing_Company_Limited_(EDWPCL)</t>
  </si>
  <si>
    <t>w.e.f. From 01.11.2023</t>
  </si>
  <si>
    <t>HPX Purchase</t>
  </si>
  <si>
    <t>HPX    Sale</t>
  </si>
  <si>
    <t>BSES Rajdhani Power Ltd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</si>
</sst>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38.42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38.42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38.42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37.409999999999997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37.409999999999997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420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420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420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420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420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420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420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420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420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420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420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420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420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420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420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420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420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420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420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420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420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420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420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420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420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420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420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420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420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420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420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420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420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420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420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420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420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420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420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420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420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420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420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420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420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420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420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420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420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420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420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420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420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420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420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420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420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420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420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420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420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420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420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420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420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420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420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420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420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420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420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420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420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420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420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420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420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420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420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420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3" sqref="B3:C3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45238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565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282</v>
      </c>
    </row>
    <row r="9" spans="1:3">
      <c r="A9" s="46" t="s">
        <v>449</v>
      </c>
      <c r="B9" s="199">
        <v>45247.373032407406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45238</v>
      </c>
      <c r="B1" s="212" t="s">
        <v>436</v>
      </c>
      <c r="C1" s="208"/>
      <c r="D1" s="210" t="s">
        <v>293</v>
      </c>
      <c r="E1" s="210"/>
      <c r="F1" s="210"/>
      <c r="G1" s="210"/>
      <c r="H1" s="211"/>
      <c r="I1" s="213" t="s">
        <v>437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12</v>
      </c>
      <c r="C3" s="197">
        <v>12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5.0064000000000002</v>
      </c>
      <c r="J3" s="21">
        <f>C3*E3/100</f>
        <v>2.7995999999999999</v>
      </c>
      <c r="K3" s="21">
        <f>C3*F3/100</f>
        <v>3.6107999999999998</v>
      </c>
      <c r="L3" s="21">
        <f>C3*G3/100</f>
        <v>0.58320000000000005</v>
      </c>
      <c r="M3" s="157">
        <f>SUM(I3:L3)</f>
        <v>12</v>
      </c>
      <c r="N3" s="22"/>
      <c r="P3" s="37">
        <f t="shared" ref="P3:P34" si="1">I3</f>
        <v>5.0064000000000002</v>
      </c>
      <c r="Q3" s="37">
        <f t="shared" ref="Q3:Q34" si="2">J3</f>
        <v>2.7995999999999999</v>
      </c>
      <c r="R3" s="37">
        <f t="shared" ref="R3:R34" si="3">K3</f>
        <v>3.6107999999999998</v>
      </c>
      <c r="S3" s="37">
        <f t="shared" ref="S3:S34" si="4">L3</f>
        <v>0.58320000000000005</v>
      </c>
      <c r="T3" s="37">
        <f>SUM(P3:S3)</f>
        <v>12</v>
      </c>
    </row>
    <row r="4" spans="1:20">
      <c r="A4" s="8" t="s">
        <v>46</v>
      </c>
      <c r="B4" s="197">
        <v>12</v>
      </c>
      <c r="C4" s="197">
        <v>12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5.0064000000000002</v>
      </c>
      <c r="J4" s="21">
        <f t="shared" ref="J4:J67" si="6">C4*E4/100</f>
        <v>2.7995999999999999</v>
      </c>
      <c r="K4" s="21">
        <f t="shared" ref="K4:K67" si="7">C4*F4/100</f>
        <v>3.6107999999999998</v>
      </c>
      <c r="L4" s="21">
        <f t="shared" ref="L4:L67" si="8">C4*G4/100</f>
        <v>0.58320000000000005</v>
      </c>
      <c r="M4" s="158">
        <f t="shared" ref="M4:M67" si="9">SUM(I4:L4)</f>
        <v>12</v>
      </c>
      <c r="N4" s="22"/>
      <c r="P4" s="37">
        <f t="shared" si="1"/>
        <v>5.0064000000000002</v>
      </c>
      <c r="Q4" s="37">
        <f t="shared" si="2"/>
        <v>2.7995999999999999</v>
      </c>
      <c r="R4" s="37">
        <f t="shared" si="3"/>
        <v>3.6107999999999998</v>
      </c>
      <c r="S4" s="37">
        <f t="shared" si="4"/>
        <v>0.58320000000000005</v>
      </c>
      <c r="T4" s="37">
        <f t="shared" ref="T4:T67" si="10">SUM(P4:S4)</f>
        <v>12</v>
      </c>
    </row>
    <row r="5" spans="1:20">
      <c r="A5" s="8" t="s">
        <v>47</v>
      </c>
      <c r="B5" s="197">
        <v>12</v>
      </c>
      <c r="C5" s="197">
        <v>12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5.0064000000000002</v>
      </c>
      <c r="J5" s="21">
        <f t="shared" si="6"/>
        <v>2.7995999999999999</v>
      </c>
      <c r="K5" s="21">
        <f t="shared" si="7"/>
        <v>3.6107999999999998</v>
      </c>
      <c r="L5" s="21">
        <f t="shared" si="8"/>
        <v>0.58320000000000005</v>
      </c>
      <c r="M5" s="158">
        <f t="shared" si="9"/>
        <v>12</v>
      </c>
      <c r="N5" s="22"/>
      <c r="P5" s="37">
        <f t="shared" si="1"/>
        <v>5.0064000000000002</v>
      </c>
      <c r="Q5" s="37">
        <f t="shared" si="2"/>
        <v>2.7995999999999999</v>
      </c>
      <c r="R5" s="37">
        <f t="shared" si="3"/>
        <v>3.6107999999999998</v>
      </c>
      <c r="S5" s="37">
        <f t="shared" si="4"/>
        <v>0.58320000000000005</v>
      </c>
      <c r="T5" s="37">
        <f t="shared" si="10"/>
        <v>12</v>
      </c>
    </row>
    <row r="6" spans="1:20">
      <c r="A6" s="8" t="s">
        <v>48</v>
      </c>
      <c r="B6" s="197">
        <v>12</v>
      </c>
      <c r="C6" s="197">
        <v>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5.0064000000000002</v>
      </c>
      <c r="J6" s="21">
        <f t="shared" si="6"/>
        <v>2.7995999999999999</v>
      </c>
      <c r="K6" s="21">
        <f t="shared" si="7"/>
        <v>3.6107999999999998</v>
      </c>
      <c r="L6" s="21">
        <f t="shared" si="8"/>
        <v>0.58320000000000005</v>
      </c>
      <c r="M6" s="158">
        <f t="shared" si="9"/>
        <v>12</v>
      </c>
      <c r="N6" s="22"/>
      <c r="P6" s="37">
        <f t="shared" si="1"/>
        <v>5.0064000000000002</v>
      </c>
      <c r="Q6" s="37">
        <f t="shared" si="2"/>
        <v>2.7995999999999999</v>
      </c>
      <c r="R6" s="37">
        <f t="shared" si="3"/>
        <v>3.6107999999999998</v>
      </c>
      <c r="S6" s="37">
        <f t="shared" si="4"/>
        <v>0.58320000000000005</v>
      </c>
      <c r="T6" s="37">
        <f t="shared" si="10"/>
        <v>12</v>
      </c>
    </row>
    <row r="7" spans="1:20">
      <c r="A7" s="8" t="s">
        <v>49</v>
      </c>
      <c r="B7" s="197">
        <v>12</v>
      </c>
      <c r="C7" s="197">
        <v>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5.0064000000000002</v>
      </c>
      <c r="J7" s="21">
        <f t="shared" si="6"/>
        <v>2.7995999999999999</v>
      </c>
      <c r="K7" s="21">
        <f t="shared" si="7"/>
        <v>3.6107999999999998</v>
      </c>
      <c r="L7" s="21">
        <f t="shared" si="8"/>
        <v>0.58320000000000005</v>
      </c>
      <c r="M7" s="158">
        <f t="shared" si="9"/>
        <v>12</v>
      </c>
      <c r="N7" s="22"/>
      <c r="P7" s="37">
        <f t="shared" si="1"/>
        <v>5.0064000000000002</v>
      </c>
      <c r="Q7" s="37">
        <f t="shared" si="2"/>
        <v>2.7995999999999999</v>
      </c>
      <c r="R7" s="37">
        <f t="shared" si="3"/>
        <v>3.6107999999999998</v>
      </c>
      <c r="S7" s="37">
        <f t="shared" si="4"/>
        <v>0.58320000000000005</v>
      </c>
      <c r="T7" s="37">
        <f t="shared" si="10"/>
        <v>12</v>
      </c>
    </row>
    <row r="8" spans="1:20">
      <c r="A8" s="8" t="s">
        <v>50</v>
      </c>
      <c r="B8" s="197">
        <v>12</v>
      </c>
      <c r="C8" s="197">
        <v>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5.0064000000000002</v>
      </c>
      <c r="J8" s="21">
        <f t="shared" si="6"/>
        <v>2.7995999999999999</v>
      </c>
      <c r="K8" s="21">
        <f t="shared" si="7"/>
        <v>3.6107999999999998</v>
      </c>
      <c r="L8" s="21">
        <f t="shared" si="8"/>
        <v>0.58320000000000005</v>
      </c>
      <c r="M8" s="158">
        <f t="shared" si="9"/>
        <v>12</v>
      </c>
      <c r="N8" s="22"/>
      <c r="P8" s="37">
        <f t="shared" si="1"/>
        <v>5.0064000000000002</v>
      </c>
      <c r="Q8" s="37">
        <f t="shared" si="2"/>
        <v>2.7995999999999999</v>
      </c>
      <c r="R8" s="37">
        <f t="shared" si="3"/>
        <v>3.6107999999999998</v>
      </c>
      <c r="S8" s="37">
        <f t="shared" si="4"/>
        <v>0.58320000000000005</v>
      </c>
      <c r="T8" s="37">
        <f t="shared" si="10"/>
        <v>12</v>
      </c>
    </row>
    <row r="9" spans="1:20">
      <c r="A9" s="8" t="s">
        <v>51</v>
      </c>
      <c r="B9" s="197">
        <v>12</v>
      </c>
      <c r="C9" s="197">
        <v>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5.0064000000000002</v>
      </c>
      <c r="J9" s="21">
        <f t="shared" si="6"/>
        <v>2.7995999999999999</v>
      </c>
      <c r="K9" s="21">
        <f t="shared" si="7"/>
        <v>3.6107999999999998</v>
      </c>
      <c r="L9" s="21">
        <f t="shared" si="8"/>
        <v>0.58320000000000005</v>
      </c>
      <c r="M9" s="158">
        <f t="shared" si="9"/>
        <v>12</v>
      </c>
      <c r="N9" s="22"/>
      <c r="P9" s="37">
        <f t="shared" si="1"/>
        <v>5.0064000000000002</v>
      </c>
      <c r="Q9" s="37">
        <f t="shared" si="2"/>
        <v>2.7995999999999999</v>
      </c>
      <c r="R9" s="37">
        <f t="shared" si="3"/>
        <v>3.6107999999999998</v>
      </c>
      <c r="S9" s="37">
        <f t="shared" si="4"/>
        <v>0.58320000000000005</v>
      </c>
      <c r="T9" s="37">
        <f t="shared" si="10"/>
        <v>12</v>
      </c>
    </row>
    <row r="10" spans="1:20">
      <c r="A10" s="8" t="s">
        <v>52</v>
      </c>
      <c r="B10" s="197">
        <v>12</v>
      </c>
      <c r="C10" s="197">
        <v>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5.0064000000000002</v>
      </c>
      <c r="J10" s="21">
        <f t="shared" si="6"/>
        <v>2.7995999999999999</v>
      </c>
      <c r="K10" s="21">
        <f t="shared" si="7"/>
        <v>3.6107999999999998</v>
      </c>
      <c r="L10" s="21">
        <f t="shared" si="8"/>
        <v>0.58320000000000005</v>
      </c>
      <c r="M10" s="158">
        <f t="shared" si="9"/>
        <v>12</v>
      </c>
      <c r="N10" s="22"/>
      <c r="P10" s="37">
        <f t="shared" si="1"/>
        <v>5.0064000000000002</v>
      </c>
      <c r="Q10" s="37">
        <f t="shared" si="2"/>
        <v>2.7995999999999999</v>
      </c>
      <c r="R10" s="37">
        <f t="shared" si="3"/>
        <v>3.6107999999999998</v>
      </c>
      <c r="S10" s="37">
        <f t="shared" si="4"/>
        <v>0.58320000000000005</v>
      </c>
      <c r="T10" s="37">
        <f t="shared" si="10"/>
        <v>12</v>
      </c>
    </row>
    <row r="11" spans="1:20">
      <c r="A11" s="8" t="s">
        <v>53</v>
      </c>
      <c r="B11" s="197">
        <v>12</v>
      </c>
      <c r="C11" s="197">
        <v>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5.0064000000000002</v>
      </c>
      <c r="J11" s="21">
        <f t="shared" si="6"/>
        <v>2.7995999999999999</v>
      </c>
      <c r="K11" s="21">
        <f t="shared" si="7"/>
        <v>3.6107999999999998</v>
      </c>
      <c r="L11" s="21">
        <f t="shared" si="8"/>
        <v>0.58320000000000005</v>
      </c>
      <c r="M11" s="158">
        <f t="shared" si="9"/>
        <v>12</v>
      </c>
      <c r="N11" s="22"/>
      <c r="P11" s="37">
        <f t="shared" si="1"/>
        <v>5.0064000000000002</v>
      </c>
      <c r="Q11" s="37">
        <f t="shared" si="2"/>
        <v>2.7995999999999999</v>
      </c>
      <c r="R11" s="37">
        <f t="shared" si="3"/>
        <v>3.6107999999999998</v>
      </c>
      <c r="S11" s="37">
        <f t="shared" si="4"/>
        <v>0.58320000000000005</v>
      </c>
      <c r="T11" s="37">
        <f t="shared" si="10"/>
        <v>12</v>
      </c>
    </row>
    <row r="12" spans="1:20">
      <c r="A12" s="8" t="s">
        <v>54</v>
      </c>
      <c r="B12" s="197">
        <v>12</v>
      </c>
      <c r="C12" s="197">
        <v>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5.0064000000000002</v>
      </c>
      <c r="J12" s="21">
        <f t="shared" si="6"/>
        <v>2.7995999999999999</v>
      </c>
      <c r="K12" s="21">
        <f t="shared" si="7"/>
        <v>3.6107999999999998</v>
      </c>
      <c r="L12" s="21">
        <f t="shared" si="8"/>
        <v>0.58320000000000005</v>
      </c>
      <c r="M12" s="158">
        <f t="shared" si="9"/>
        <v>12</v>
      </c>
      <c r="N12" s="22"/>
      <c r="P12" s="37">
        <f t="shared" si="1"/>
        <v>5.0064000000000002</v>
      </c>
      <c r="Q12" s="37">
        <f t="shared" si="2"/>
        <v>2.7995999999999999</v>
      </c>
      <c r="R12" s="37">
        <f t="shared" si="3"/>
        <v>3.6107999999999998</v>
      </c>
      <c r="S12" s="37">
        <f t="shared" si="4"/>
        <v>0.58320000000000005</v>
      </c>
      <c r="T12" s="37">
        <f t="shared" si="10"/>
        <v>12</v>
      </c>
    </row>
    <row r="13" spans="1:20">
      <c r="A13" s="8" t="s">
        <v>55</v>
      </c>
      <c r="B13" s="197">
        <v>12</v>
      </c>
      <c r="C13" s="197">
        <v>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5.0064000000000002</v>
      </c>
      <c r="J13" s="21">
        <f t="shared" si="6"/>
        <v>2.7995999999999999</v>
      </c>
      <c r="K13" s="21">
        <f t="shared" si="7"/>
        <v>3.6107999999999998</v>
      </c>
      <c r="L13" s="21">
        <f t="shared" si="8"/>
        <v>0.58320000000000005</v>
      </c>
      <c r="M13" s="158">
        <f t="shared" si="9"/>
        <v>12</v>
      </c>
      <c r="N13" s="22"/>
      <c r="P13" s="37">
        <f t="shared" si="1"/>
        <v>5.0064000000000002</v>
      </c>
      <c r="Q13" s="37">
        <f t="shared" si="2"/>
        <v>2.7995999999999999</v>
      </c>
      <c r="R13" s="37">
        <f t="shared" si="3"/>
        <v>3.6107999999999998</v>
      </c>
      <c r="S13" s="37">
        <f t="shared" si="4"/>
        <v>0.58320000000000005</v>
      </c>
      <c r="T13" s="37">
        <f t="shared" si="10"/>
        <v>12</v>
      </c>
    </row>
    <row r="14" spans="1:20">
      <c r="A14" s="8" t="s">
        <v>56</v>
      </c>
      <c r="B14" s="197">
        <v>12</v>
      </c>
      <c r="C14" s="197">
        <v>12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5.0064000000000002</v>
      </c>
      <c r="J14" s="21">
        <f t="shared" si="6"/>
        <v>2.7995999999999999</v>
      </c>
      <c r="K14" s="21">
        <f t="shared" si="7"/>
        <v>3.6107999999999998</v>
      </c>
      <c r="L14" s="21">
        <f t="shared" si="8"/>
        <v>0.58320000000000005</v>
      </c>
      <c r="M14" s="158">
        <f t="shared" si="9"/>
        <v>12</v>
      </c>
      <c r="N14" s="22"/>
      <c r="P14" s="37">
        <f t="shared" si="1"/>
        <v>5.0064000000000002</v>
      </c>
      <c r="Q14" s="37">
        <f t="shared" si="2"/>
        <v>2.7995999999999999</v>
      </c>
      <c r="R14" s="37">
        <f t="shared" si="3"/>
        <v>3.6107999999999998</v>
      </c>
      <c r="S14" s="37">
        <f t="shared" si="4"/>
        <v>0.58320000000000005</v>
      </c>
      <c r="T14" s="37">
        <f t="shared" si="10"/>
        <v>12</v>
      </c>
    </row>
    <row r="15" spans="1:20">
      <c r="A15" s="8" t="s">
        <v>57</v>
      </c>
      <c r="B15" s="197">
        <v>12</v>
      </c>
      <c r="C15" s="197">
        <v>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5.0064000000000002</v>
      </c>
      <c r="J15" s="21">
        <f t="shared" si="6"/>
        <v>2.7995999999999999</v>
      </c>
      <c r="K15" s="21">
        <f t="shared" si="7"/>
        <v>3.6107999999999998</v>
      </c>
      <c r="L15" s="21">
        <f t="shared" si="8"/>
        <v>0.58320000000000005</v>
      </c>
      <c r="M15" s="158">
        <f t="shared" si="9"/>
        <v>12</v>
      </c>
      <c r="N15" s="22"/>
      <c r="P15" s="37">
        <f t="shared" si="1"/>
        <v>5.0064000000000002</v>
      </c>
      <c r="Q15" s="37">
        <f t="shared" si="2"/>
        <v>2.7995999999999999</v>
      </c>
      <c r="R15" s="37">
        <f t="shared" si="3"/>
        <v>3.6107999999999998</v>
      </c>
      <c r="S15" s="37">
        <f t="shared" si="4"/>
        <v>0.58320000000000005</v>
      </c>
      <c r="T15" s="37">
        <f t="shared" si="10"/>
        <v>12</v>
      </c>
    </row>
    <row r="16" spans="1:20">
      <c r="A16" s="8" t="s">
        <v>58</v>
      </c>
      <c r="B16" s="197">
        <v>12</v>
      </c>
      <c r="C16" s="197">
        <v>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5.0064000000000002</v>
      </c>
      <c r="J16" s="21">
        <f t="shared" si="6"/>
        <v>2.7995999999999999</v>
      </c>
      <c r="K16" s="21">
        <f t="shared" si="7"/>
        <v>3.6107999999999998</v>
      </c>
      <c r="L16" s="21">
        <f t="shared" si="8"/>
        <v>0.58320000000000005</v>
      </c>
      <c r="M16" s="158">
        <f t="shared" si="9"/>
        <v>12</v>
      </c>
      <c r="N16" s="22"/>
      <c r="P16" s="37">
        <f t="shared" si="1"/>
        <v>5.0064000000000002</v>
      </c>
      <c r="Q16" s="37">
        <f t="shared" si="2"/>
        <v>2.7995999999999999</v>
      </c>
      <c r="R16" s="37">
        <f t="shared" si="3"/>
        <v>3.6107999999999998</v>
      </c>
      <c r="S16" s="37">
        <f t="shared" si="4"/>
        <v>0.58320000000000005</v>
      </c>
      <c r="T16" s="37">
        <f t="shared" si="10"/>
        <v>12</v>
      </c>
    </row>
    <row r="17" spans="1:20">
      <c r="A17" s="8" t="s">
        <v>59</v>
      </c>
      <c r="B17" s="197">
        <v>12</v>
      </c>
      <c r="C17" s="197">
        <v>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5.0064000000000002</v>
      </c>
      <c r="J17" s="21">
        <f t="shared" si="6"/>
        <v>2.7995999999999999</v>
      </c>
      <c r="K17" s="21">
        <f t="shared" si="7"/>
        <v>3.6107999999999998</v>
      </c>
      <c r="L17" s="21">
        <f t="shared" si="8"/>
        <v>0.58320000000000005</v>
      </c>
      <c r="M17" s="158">
        <f t="shared" si="9"/>
        <v>12</v>
      </c>
      <c r="N17" s="22"/>
      <c r="P17" s="37">
        <f t="shared" si="1"/>
        <v>5.0064000000000002</v>
      </c>
      <c r="Q17" s="37">
        <f t="shared" si="2"/>
        <v>2.7995999999999999</v>
      </c>
      <c r="R17" s="37">
        <f t="shared" si="3"/>
        <v>3.6107999999999998</v>
      </c>
      <c r="S17" s="37">
        <f t="shared" si="4"/>
        <v>0.58320000000000005</v>
      </c>
      <c r="T17" s="37">
        <f t="shared" si="10"/>
        <v>12</v>
      </c>
    </row>
    <row r="18" spans="1:20">
      <c r="A18" s="8" t="s">
        <v>60</v>
      </c>
      <c r="B18" s="197">
        <v>12</v>
      </c>
      <c r="C18" s="197">
        <v>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5.0064000000000002</v>
      </c>
      <c r="J18" s="21">
        <f t="shared" si="6"/>
        <v>2.7995999999999999</v>
      </c>
      <c r="K18" s="21">
        <f t="shared" si="7"/>
        <v>3.6107999999999998</v>
      </c>
      <c r="L18" s="21">
        <f t="shared" si="8"/>
        <v>0.58320000000000005</v>
      </c>
      <c r="M18" s="158">
        <f t="shared" si="9"/>
        <v>12</v>
      </c>
      <c r="N18" s="22"/>
      <c r="P18" s="37">
        <f t="shared" si="1"/>
        <v>5.0064000000000002</v>
      </c>
      <c r="Q18" s="37">
        <f t="shared" si="2"/>
        <v>2.7995999999999999</v>
      </c>
      <c r="R18" s="37">
        <f t="shared" si="3"/>
        <v>3.6107999999999998</v>
      </c>
      <c r="S18" s="37">
        <f t="shared" si="4"/>
        <v>0.58320000000000005</v>
      </c>
      <c r="T18" s="37">
        <f t="shared" si="10"/>
        <v>12</v>
      </c>
    </row>
    <row r="19" spans="1:20">
      <c r="A19" s="8" t="s">
        <v>61</v>
      </c>
      <c r="B19" s="197">
        <v>12</v>
      </c>
      <c r="C19" s="197">
        <v>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5.0064000000000002</v>
      </c>
      <c r="J19" s="21">
        <f t="shared" si="6"/>
        <v>2.7995999999999999</v>
      </c>
      <c r="K19" s="21">
        <f t="shared" si="7"/>
        <v>3.6107999999999998</v>
      </c>
      <c r="L19" s="21">
        <f t="shared" si="8"/>
        <v>0.58320000000000005</v>
      </c>
      <c r="M19" s="158">
        <f t="shared" si="9"/>
        <v>12</v>
      </c>
      <c r="N19" s="22"/>
      <c r="P19" s="37">
        <f t="shared" si="1"/>
        <v>5.0064000000000002</v>
      </c>
      <c r="Q19" s="37">
        <f t="shared" si="2"/>
        <v>2.7995999999999999</v>
      </c>
      <c r="R19" s="37">
        <f t="shared" si="3"/>
        <v>3.6107999999999998</v>
      </c>
      <c r="S19" s="37">
        <f t="shared" si="4"/>
        <v>0.58320000000000005</v>
      </c>
      <c r="T19" s="37">
        <f t="shared" si="10"/>
        <v>12</v>
      </c>
    </row>
    <row r="20" spans="1:20">
      <c r="A20" s="8" t="s">
        <v>62</v>
      </c>
      <c r="B20" s="197">
        <v>12</v>
      </c>
      <c r="C20" s="197">
        <v>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5.0064000000000002</v>
      </c>
      <c r="J20" s="21">
        <f t="shared" si="6"/>
        <v>2.7995999999999999</v>
      </c>
      <c r="K20" s="21">
        <f t="shared" si="7"/>
        <v>3.6107999999999998</v>
      </c>
      <c r="L20" s="21">
        <f t="shared" si="8"/>
        <v>0.58320000000000005</v>
      </c>
      <c r="M20" s="158">
        <f t="shared" si="9"/>
        <v>12</v>
      </c>
      <c r="N20" s="22"/>
      <c r="P20" s="37">
        <f t="shared" si="1"/>
        <v>5.0064000000000002</v>
      </c>
      <c r="Q20" s="37">
        <f t="shared" si="2"/>
        <v>2.7995999999999999</v>
      </c>
      <c r="R20" s="37">
        <f t="shared" si="3"/>
        <v>3.6107999999999998</v>
      </c>
      <c r="S20" s="37">
        <f t="shared" si="4"/>
        <v>0.58320000000000005</v>
      </c>
      <c r="T20" s="37">
        <f t="shared" si="10"/>
        <v>12</v>
      </c>
    </row>
    <row r="21" spans="1:20">
      <c r="A21" s="8" t="s">
        <v>63</v>
      </c>
      <c r="B21" s="197">
        <v>12</v>
      </c>
      <c r="C21" s="197">
        <v>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5.0064000000000002</v>
      </c>
      <c r="J21" s="21">
        <f t="shared" si="6"/>
        <v>2.7995999999999999</v>
      </c>
      <c r="K21" s="21">
        <f t="shared" si="7"/>
        <v>3.6107999999999998</v>
      </c>
      <c r="L21" s="21">
        <f t="shared" si="8"/>
        <v>0.58320000000000005</v>
      </c>
      <c r="M21" s="158">
        <f t="shared" si="9"/>
        <v>12</v>
      </c>
      <c r="N21" s="22"/>
      <c r="P21" s="37">
        <f t="shared" si="1"/>
        <v>5.0064000000000002</v>
      </c>
      <c r="Q21" s="37">
        <f t="shared" si="2"/>
        <v>2.7995999999999999</v>
      </c>
      <c r="R21" s="37">
        <f t="shared" si="3"/>
        <v>3.6107999999999998</v>
      </c>
      <c r="S21" s="37">
        <f t="shared" si="4"/>
        <v>0.58320000000000005</v>
      </c>
      <c r="T21" s="37">
        <f t="shared" si="10"/>
        <v>12</v>
      </c>
    </row>
    <row r="22" spans="1:20">
      <c r="A22" s="8" t="s">
        <v>64</v>
      </c>
      <c r="B22" s="197">
        <v>12</v>
      </c>
      <c r="C22" s="197">
        <v>12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5.0064000000000002</v>
      </c>
      <c r="J22" s="21">
        <f t="shared" si="6"/>
        <v>2.7995999999999999</v>
      </c>
      <c r="K22" s="21">
        <f t="shared" si="7"/>
        <v>3.6107999999999998</v>
      </c>
      <c r="L22" s="21">
        <f t="shared" si="8"/>
        <v>0.58320000000000005</v>
      </c>
      <c r="M22" s="158">
        <f t="shared" si="9"/>
        <v>12</v>
      </c>
      <c r="N22" s="22"/>
      <c r="P22" s="37">
        <f t="shared" si="1"/>
        <v>5.0064000000000002</v>
      </c>
      <c r="Q22" s="37">
        <f t="shared" si="2"/>
        <v>2.7995999999999999</v>
      </c>
      <c r="R22" s="37">
        <f t="shared" si="3"/>
        <v>3.6107999999999998</v>
      </c>
      <c r="S22" s="37">
        <f t="shared" si="4"/>
        <v>0.58320000000000005</v>
      </c>
      <c r="T22" s="37">
        <f t="shared" si="10"/>
        <v>12</v>
      </c>
    </row>
    <row r="23" spans="1:20">
      <c r="A23" s="8" t="s">
        <v>65</v>
      </c>
      <c r="B23" s="197">
        <v>12</v>
      </c>
      <c r="C23" s="197">
        <v>12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5.0064000000000002</v>
      </c>
      <c r="J23" s="21">
        <f t="shared" si="6"/>
        <v>2.7995999999999999</v>
      </c>
      <c r="K23" s="21">
        <f t="shared" si="7"/>
        <v>3.6107999999999998</v>
      </c>
      <c r="L23" s="21">
        <f t="shared" si="8"/>
        <v>0.58320000000000005</v>
      </c>
      <c r="M23" s="158">
        <f t="shared" si="9"/>
        <v>12</v>
      </c>
      <c r="N23" s="22"/>
      <c r="P23" s="37">
        <f t="shared" si="1"/>
        <v>5.0064000000000002</v>
      </c>
      <c r="Q23" s="37">
        <f t="shared" si="2"/>
        <v>2.7995999999999999</v>
      </c>
      <c r="R23" s="37">
        <f t="shared" si="3"/>
        <v>3.6107999999999998</v>
      </c>
      <c r="S23" s="37">
        <f t="shared" si="4"/>
        <v>0.58320000000000005</v>
      </c>
      <c r="T23" s="37">
        <f t="shared" si="10"/>
        <v>12</v>
      </c>
    </row>
    <row r="24" spans="1:20">
      <c r="A24" s="8" t="s">
        <v>66</v>
      </c>
      <c r="B24" s="197">
        <v>12</v>
      </c>
      <c r="C24" s="197">
        <v>12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5.0064000000000002</v>
      </c>
      <c r="J24" s="21">
        <f t="shared" si="6"/>
        <v>2.7995999999999999</v>
      </c>
      <c r="K24" s="21">
        <f t="shared" si="7"/>
        <v>3.6107999999999998</v>
      </c>
      <c r="L24" s="21">
        <f t="shared" si="8"/>
        <v>0.58320000000000005</v>
      </c>
      <c r="M24" s="158">
        <f t="shared" si="9"/>
        <v>12</v>
      </c>
      <c r="N24" s="22"/>
      <c r="P24" s="37">
        <f t="shared" si="1"/>
        <v>5.0064000000000002</v>
      </c>
      <c r="Q24" s="37">
        <f t="shared" si="2"/>
        <v>2.7995999999999999</v>
      </c>
      <c r="R24" s="37">
        <f t="shared" si="3"/>
        <v>3.6107999999999998</v>
      </c>
      <c r="S24" s="37">
        <f t="shared" si="4"/>
        <v>0.58320000000000005</v>
      </c>
      <c r="T24" s="37">
        <f t="shared" si="10"/>
        <v>12</v>
      </c>
    </row>
    <row r="25" spans="1:20">
      <c r="A25" s="8" t="s">
        <v>67</v>
      </c>
      <c r="B25" s="197">
        <v>12</v>
      </c>
      <c r="C25" s="197">
        <v>12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5.0064000000000002</v>
      </c>
      <c r="J25" s="21">
        <f t="shared" si="6"/>
        <v>2.7995999999999999</v>
      </c>
      <c r="K25" s="21">
        <f t="shared" si="7"/>
        <v>3.6107999999999998</v>
      </c>
      <c r="L25" s="21">
        <f t="shared" si="8"/>
        <v>0.58320000000000005</v>
      </c>
      <c r="M25" s="158">
        <f t="shared" si="9"/>
        <v>12</v>
      </c>
      <c r="N25" s="22"/>
      <c r="P25" s="37">
        <f t="shared" si="1"/>
        <v>5.0064000000000002</v>
      </c>
      <c r="Q25" s="37">
        <f t="shared" si="2"/>
        <v>2.7995999999999999</v>
      </c>
      <c r="R25" s="37">
        <f t="shared" si="3"/>
        <v>3.6107999999999998</v>
      </c>
      <c r="S25" s="37">
        <f t="shared" si="4"/>
        <v>0.58320000000000005</v>
      </c>
      <c r="T25" s="37">
        <f t="shared" si="10"/>
        <v>12</v>
      </c>
    </row>
    <row r="26" spans="1:20">
      <c r="A26" s="8" t="s">
        <v>68</v>
      </c>
      <c r="B26" s="197">
        <v>12</v>
      </c>
      <c r="C26" s="197">
        <v>12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5.0064000000000002</v>
      </c>
      <c r="J26" s="21">
        <f t="shared" si="6"/>
        <v>2.7995999999999999</v>
      </c>
      <c r="K26" s="21">
        <f t="shared" si="7"/>
        <v>3.6107999999999998</v>
      </c>
      <c r="L26" s="21">
        <f t="shared" si="8"/>
        <v>0.58320000000000005</v>
      </c>
      <c r="M26" s="158">
        <f t="shared" si="9"/>
        <v>12</v>
      </c>
      <c r="N26" s="22"/>
      <c r="P26" s="37">
        <f t="shared" si="1"/>
        <v>5.0064000000000002</v>
      </c>
      <c r="Q26" s="37">
        <f t="shared" si="2"/>
        <v>2.7995999999999999</v>
      </c>
      <c r="R26" s="37">
        <f t="shared" si="3"/>
        <v>3.6107999999999998</v>
      </c>
      <c r="S26" s="37">
        <f t="shared" si="4"/>
        <v>0.58320000000000005</v>
      </c>
      <c r="T26" s="37">
        <f t="shared" si="10"/>
        <v>12</v>
      </c>
    </row>
    <row r="27" spans="1:20">
      <c r="A27" s="8" t="s">
        <v>69</v>
      </c>
      <c r="B27" s="197">
        <v>12</v>
      </c>
      <c r="C27" s="197">
        <v>12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5.0064000000000002</v>
      </c>
      <c r="J27" s="21">
        <f t="shared" si="6"/>
        <v>2.7995999999999999</v>
      </c>
      <c r="K27" s="21">
        <f t="shared" si="7"/>
        <v>3.6107999999999998</v>
      </c>
      <c r="L27" s="21">
        <f t="shared" si="8"/>
        <v>0.58320000000000005</v>
      </c>
      <c r="M27" s="158">
        <f t="shared" si="9"/>
        <v>12</v>
      </c>
      <c r="N27" s="22"/>
      <c r="P27" s="37">
        <f t="shared" si="1"/>
        <v>5.0064000000000002</v>
      </c>
      <c r="Q27" s="37">
        <f t="shared" si="2"/>
        <v>2.7995999999999999</v>
      </c>
      <c r="R27" s="37">
        <f t="shared" si="3"/>
        <v>3.6107999999999998</v>
      </c>
      <c r="S27" s="37">
        <f t="shared" si="4"/>
        <v>0.58320000000000005</v>
      </c>
      <c r="T27" s="37">
        <f t="shared" si="10"/>
        <v>12</v>
      </c>
    </row>
    <row r="28" spans="1:20">
      <c r="A28" s="8" t="s">
        <v>70</v>
      </c>
      <c r="B28" s="197">
        <v>12</v>
      </c>
      <c r="C28" s="197">
        <v>12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5.0064000000000002</v>
      </c>
      <c r="J28" s="21">
        <f t="shared" si="6"/>
        <v>2.7995999999999999</v>
      </c>
      <c r="K28" s="21">
        <f t="shared" si="7"/>
        <v>3.6107999999999998</v>
      </c>
      <c r="L28" s="21">
        <f t="shared" si="8"/>
        <v>0.58320000000000005</v>
      </c>
      <c r="M28" s="158">
        <f t="shared" si="9"/>
        <v>12</v>
      </c>
      <c r="N28" s="22"/>
      <c r="P28" s="37">
        <f t="shared" si="1"/>
        <v>5.0064000000000002</v>
      </c>
      <c r="Q28" s="37">
        <f t="shared" si="2"/>
        <v>2.7995999999999999</v>
      </c>
      <c r="R28" s="37">
        <f t="shared" si="3"/>
        <v>3.6107999999999998</v>
      </c>
      <c r="S28" s="37">
        <f t="shared" si="4"/>
        <v>0.58320000000000005</v>
      </c>
      <c r="T28" s="37">
        <f t="shared" si="10"/>
        <v>12</v>
      </c>
    </row>
    <row r="29" spans="1:20">
      <c r="A29" s="8" t="s">
        <v>71</v>
      </c>
      <c r="B29" s="197">
        <v>12</v>
      </c>
      <c r="C29" s="197">
        <v>12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5.0064000000000002</v>
      </c>
      <c r="J29" s="21">
        <f t="shared" si="6"/>
        <v>2.7995999999999999</v>
      </c>
      <c r="K29" s="21">
        <f t="shared" si="7"/>
        <v>3.6107999999999998</v>
      </c>
      <c r="L29" s="21">
        <f t="shared" si="8"/>
        <v>0.58320000000000005</v>
      </c>
      <c r="M29" s="158">
        <f t="shared" si="9"/>
        <v>12</v>
      </c>
      <c r="N29" s="22"/>
      <c r="P29" s="37">
        <f t="shared" si="1"/>
        <v>5.0064000000000002</v>
      </c>
      <c r="Q29" s="37">
        <f t="shared" si="2"/>
        <v>2.7995999999999999</v>
      </c>
      <c r="R29" s="37">
        <f t="shared" si="3"/>
        <v>3.6107999999999998</v>
      </c>
      <c r="S29" s="37">
        <f t="shared" si="4"/>
        <v>0.58320000000000005</v>
      </c>
      <c r="T29" s="37">
        <f t="shared" si="10"/>
        <v>12</v>
      </c>
    </row>
    <row r="30" spans="1:20">
      <c r="A30" s="8" t="s">
        <v>72</v>
      </c>
      <c r="B30" s="197">
        <v>12</v>
      </c>
      <c r="C30" s="197">
        <v>12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5.0064000000000002</v>
      </c>
      <c r="J30" s="21">
        <f t="shared" si="6"/>
        <v>2.7995999999999999</v>
      </c>
      <c r="K30" s="21">
        <f t="shared" si="7"/>
        <v>3.6107999999999998</v>
      </c>
      <c r="L30" s="21">
        <f t="shared" si="8"/>
        <v>0.58320000000000005</v>
      </c>
      <c r="M30" s="158">
        <f t="shared" si="9"/>
        <v>12</v>
      </c>
      <c r="N30" s="22"/>
      <c r="P30" s="37">
        <f t="shared" si="1"/>
        <v>5.0064000000000002</v>
      </c>
      <c r="Q30" s="37">
        <f t="shared" si="2"/>
        <v>2.7995999999999999</v>
      </c>
      <c r="R30" s="37">
        <f t="shared" si="3"/>
        <v>3.6107999999999998</v>
      </c>
      <c r="S30" s="37">
        <f t="shared" si="4"/>
        <v>0.58320000000000005</v>
      </c>
      <c r="T30" s="37">
        <f t="shared" si="10"/>
        <v>12</v>
      </c>
    </row>
    <row r="31" spans="1:20">
      <c r="A31" s="8" t="s">
        <v>73</v>
      </c>
      <c r="B31" s="197">
        <v>12</v>
      </c>
      <c r="C31" s="197">
        <v>12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5.0064000000000002</v>
      </c>
      <c r="J31" s="21">
        <f t="shared" si="6"/>
        <v>2.7995999999999999</v>
      </c>
      <c r="K31" s="21">
        <f t="shared" si="7"/>
        <v>3.6107999999999998</v>
      </c>
      <c r="L31" s="21">
        <f t="shared" si="8"/>
        <v>0.58320000000000005</v>
      </c>
      <c r="M31" s="158">
        <f t="shared" si="9"/>
        <v>12</v>
      </c>
      <c r="N31" s="22"/>
      <c r="P31" s="37">
        <f t="shared" si="1"/>
        <v>5.0064000000000002</v>
      </c>
      <c r="Q31" s="37">
        <f t="shared" si="2"/>
        <v>2.7995999999999999</v>
      </c>
      <c r="R31" s="37">
        <f t="shared" si="3"/>
        <v>3.6107999999999998</v>
      </c>
      <c r="S31" s="37">
        <f t="shared" si="4"/>
        <v>0.58320000000000005</v>
      </c>
      <c r="T31" s="37">
        <f t="shared" si="10"/>
        <v>12</v>
      </c>
    </row>
    <row r="32" spans="1:20">
      <c r="A32" s="8" t="s">
        <v>74</v>
      </c>
      <c r="B32" s="197">
        <v>12</v>
      </c>
      <c r="C32" s="197">
        <v>12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5.0064000000000002</v>
      </c>
      <c r="J32" s="21">
        <f t="shared" si="6"/>
        <v>2.7995999999999999</v>
      </c>
      <c r="K32" s="21">
        <f t="shared" si="7"/>
        <v>3.6107999999999998</v>
      </c>
      <c r="L32" s="21">
        <f t="shared" si="8"/>
        <v>0.58320000000000005</v>
      </c>
      <c r="M32" s="158">
        <f t="shared" si="9"/>
        <v>12</v>
      </c>
      <c r="N32" s="22"/>
      <c r="P32" s="37">
        <f t="shared" si="1"/>
        <v>5.0064000000000002</v>
      </c>
      <c r="Q32" s="37">
        <f t="shared" si="2"/>
        <v>2.7995999999999999</v>
      </c>
      <c r="R32" s="37">
        <f t="shared" si="3"/>
        <v>3.6107999999999998</v>
      </c>
      <c r="S32" s="37">
        <f t="shared" si="4"/>
        <v>0.58320000000000005</v>
      </c>
      <c r="T32" s="37">
        <f t="shared" si="10"/>
        <v>12</v>
      </c>
    </row>
    <row r="33" spans="1:20">
      <c r="A33" s="8" t="s">
        <v>75</v>
      </c>
      <c r="B33" s="197">
        <v>16</v>
      </c>
      <c r="C33" s="197">
        <v>16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6.6752000000000002</v>
      </c>
      <c r="J33" s="21">
        <f t="shared" si="6"/>
        <v>3.7327999999999997</v>
      </c>
      <c r="K33" s="21">
        <f t="shared" si="7"/>
        <v>4.8144</v>
      </c>
      <c r="L33" s="21">
        <f t="shared" si="8"/>
        <v>0.77760000000000007</v>
      </c>
      <c r="M33" s="158">
        <f t="shared" si="9"/>
        <v>16</v>
      </c>
      <c r="N33" s="22"/>
      <c r="P33" s="37">
        <f t="shared" si="1"/>
        <v>6.6752000000000002</v>
      </c>
      <c r="Q33" s="37">
        <f t="shared" si="2"/>
        <v>3.7327999999999997</v>
      </c>
      <c r="R33" s="37">
        <f t="shared" si="3"/>
        <v>4.8144</v>
      </c>
      <c r="S33" s="37">
        <f t="shared" si="4"/>
        <v>0.77760000000000007</v>
      </c>
      <c r="T33" s="37">
        <f t="shared" si="10"/>
        <v>16</v>
      </c>
    </row>
    <row r="34" spans="1:20">
      <c r="A34" s="8" t="s">
        <v>76</v>
      </c>
      <c r="B34" s="197">
        <v>22</v>
      </c>
      <c r="C34" s="197">
        <v>22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9.1783999999999999</v>
      </c>
      <c r="J34" s="21">
        <f t="shared" si="6"/>
        <v>5.1326000000000001</v>
      </c>
      <c r="K34" s="21">
        <f t="shared" si="7"/>
        <v>6.6198000000000006</v>
      </c>
      <c r="L34" s="21">
        <f t="shared" si="8"/>
        <v>1.0691999999999999</v>
      </c>
      <c r="M34" s="158">
        <f t="shared" si="9"/>
        <v>22</v>
      </c>
      <c r="N34" s="22"/>
      <c r="P34" s="37">
        <f t="shared" si="1"/>
        <v>9.1783999999999999</v>
      </c>
      <c r="Q34" s="37">
        <f t="shared" si="2"/>
        <v>5.1326000000000001</v>
      </c>
      <c r="R34" s="37">
        <f t="shared" si="3"/>
        <v>6.6198000000000006</v>
      </c>
      <c r="S34" s="37">
        <f t="shared" si="4"/>
        <v>1.0691999999999999</v>
      </c>
      <c r="T34" s="37">
        <f t="shared" si="10"/>
        <v>22</v>
      </c>
    </row>
    <row r="35" spans="1:20">
      <c r="A35" s="8" t="s">
        <v>77</v>
      </c>
      <c r="B35" s="197">
        <v>22</v>
      </c>
      <c r="C35" s="197">
        <v>22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9.1783999999999999</v>
      </c>
      <c r="J35" s="21">
        <f t="shared" si="6"/>
        <v>5.1326000000000001</v>
      </c>
      <c r="K35" s="21">
        <f t="shared" si="7"/>
        <v>6.6198000000000006</v>
      </c>
      <c r="L35" s="21">
        <f t="shared" si="8"/>
        <v>1.0691999999999999</v>
      </c>
      <c r="M35" s="158">
        <f t="shared" si="9"/>
        <v>22</v>
      </c>
      <c r="N35" s="22"/>
      <c r="P35" s="37">
        <f t="shared" ref="P35:P66" si="12">I35</f>
        <v>9.1783999999999999</v>
      </c>
      <c r="Q35" s="37">
        <f t="shared" ref="Q35:Q66" si="13">J35</f>
        <v>5.1326000000000001</v>
      </c>
      <c r="R35" s="37">
        <f t="shared" ref="R35:R66" si="14">K35</f>
        <v>6.6198000000000006</v>
      </c>
      <c r="S35" s="37">
        <f t="shared" ref="S35:S66" si="15">L35</f>
        <v>1.0691999999999999</v>
      </c>
      <c r="T35" s="37">
        <f t="shared" si="10"/>
        <v>22</v>
      </c>
    </row>
    <row r="36" spans="1:20">
      <c r="A36" s="8" t="s">
        <v>78</v>
      </c>
      <c r="B36" s="197">
        <v>22</v>
      </c>
      <c r="C36" s="197">
        <v>22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9.1783999999999999</v>
      </c>
      <c r="J36" s="21">
        <f t="shared" si="6"/>
        <v>5.1326000000000001</v>
      </c>
      <c r="K36" s="21">
        <f t="shared" si="7"/>
        <v>6.6198000000000006</v>
      </c>
      <c r="L36" s="21">
        <f t="shared" si="8"/>
        <v>1.0691999999999999</v>
      </c>
      <c r="M36" s="158">
        <f t="shared" si="9"/>
        <v>22</v>
      </c>
      <c r="N36" s="22"/>
      <c r="P36" s="37">
        <f t="shared" si="12"/>
        <v>9.1783999999999999</v>
      </c>
      <c r="Q36" s="37">
        <f t="shared" si="13"/>
        <v>5.1326000000000001</v>
      </c>
      <c r="R36" s="37">
        <f t="shared" si="14"/>
        <v>6.6198000000000006</v>
      </c>
      <c r="S36" s="37">
        <f t="shared" si="15"/>
        <v>1.0691999999999999</v>
      </c>
      <c r="T36" s="37">
        <f t="shared" si="10"/>
        <v>22</v>
      </c>
    </row>
    <row r="37" spans="1:20">
      <c r="A37" s="8" t="s">
        <v>79</v>
      </c>
      <c r="B37" s="197">
        <v>22</v>
      </c>
      <c r="C37" s="197">
        <v>22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9.1783999999999999</v>
      </c>
      <c r="J37" s="21">
        <f t="shared" si="6"/>
        <v>5.1326000000000001</v>
      </c>
      <c r="K37" s="21">
        <f t="shared" si="7"/>
        <v>6.6198000000000006</v>
      </c>
      <c r="L37" s="21">
        <f t="shared" si="8"/>
        <v>1.0691999999999999</v>
      </c>
      <c r="M37" s="158">
        <f t="shared" si="9"/>
        <v>22</v>
      </c>
      <c r="N37" s="22"/>
      <c r="P37" s="37">
        <f t="shared" si="12"/>
        <v>9.1783999999999999</v>
      </c>
      <c r="Q37" s="37">
        <f t="shared" si="13"/>
        <v>5.1326000000000001</v>
      </c>
      <c r="R37" s="37">
        <f t="shared" si="14"/>
        <v>6.6198000000000006</v>
      </c>
      <c r="S37" s="37">
        <f t="shared" si="15"/>
        <v>1.0691999999999999</v>
      </c>
      <c r="T37" s="37">
        <f t="shared" si="10"/>
        <v>22</v>
      </c>
    </row>
    <row r="38" spans="1:20">
      <c r="A38" s="8" t="s">
        <v>80</v>
      </c>
      <c r="B38" s="197">
        <v>22</v>
      </c>
      <c r="C38" s="197">
        <v>22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9.1783999999999999</v>
      </c>
      <c r="J38" s="21">
        <f t="shared" si="6"/>
        <v>5.1326000000000001</v>
      </c>
      <c r="K38" s="21">
        <f t="shared" si="7"/>
        <v>6.6198000000000006</v>
      </c>
      <c r="L38" s="21">
        <f t="shared" si="8"/>
        <v>1.0691999999999999</v>
      </c>
      <c r="M38" s="158">
        <f t="shared" si="9"/>
        <v>22</v>
      </c>
      <c r="N38" s="22"/>
      <c r="P38" s="37">
        <f t="shared" si="12"/>
        <v>9.1783999999999999</v>
      </c>
      <c r="Q38" s="37">
        <f t="shared" si="13"/>
        <v>5.1326000000000001</v>
      </c>
      <c r="R38" s="37">
        <f t="shared" si="14"/>
        <v>6.6198000000000006</v>
      </c>
      <c r="S38" s="37">
        <f t="shared" si="15"/>
        <v>1.0691999999999999</v>
      </c>
      <c r="T38" s="37">
        <f t="shared" si="10"/>
        <v>22</v>
      </c>
    </row>
    <row r="39" spans="1:20">
      <c r="A39" s="8" t="s">
        <v>81</v>
      </c>
      <c r="B39" s="197">
        <v>22</v>
      </c>
      <c r="C39" s="197">
        <v>22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9.1783999999999999</v>
      </c>
      <c r="J39" s="21">
        <f t="shared" si="6"/>
        <v>5.1326000000000001</v>
      </c>
      <c r="K39" s="21">
        <f t="shared" si="7"/>
        <v>6.6198000000000006</v>
      </c>
      <c r="L39" s="21">
        <f t="shared" si="8"/>
        <v>1.0691999999999999</v>
      </c>
      <c r="M39" s="158">
        <f t="shared" si="9"/>
        <v>22</v>
      </c>
      <c r="N39" s="22"/>
      <c r="P39" s="37">
        <f t="shared" si="12"/>
        <v>9.1783999999999999</v>
      </c>
      <c r="Q39" s="37">
        <f t="shared" si="13"/>
        <v>5.1326000000000001</v>
      </c>
      <c r="R39" s="37">
        <f t="shared" si="14"/>
        <v>6.6198000000000006</v>
      </c>
      <c r="S39" s="37">
        <f t="shared" si="15"/>
        <v>1.0691999999999999</v>
      </c>
      <c r="T39" s="37">
        <f t="shared" si="10"/>
        <v>22</v>
      </c>
    </row>
    <row r="40" spans="1:20">
      <c r="A40" s="8" t="s">
        <v>82</v>
      </c>
      <c r="B40" s="197">
        <v>22</v>
      </c>
      <c r="C40" s="197">
        <v>22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9.1783999999999999</v>
      </c>
      <c r="J40" s="21">
        <f t="shared" si="6"/>
        <v>5.1326000000000001</v>
      </c>
      <c r="K40" s="21">
        <f t="shared" si="7"/>
        <v>6.6198000000000006</v>
      </c>
      <c r="L40" s="21">
        <f t="shared" si="8"/>
        <v>1.0691999999999999</v>
      </c>
      <c r="M40" s="158">
        <f t="shared" si="9"/>
        <v>22</v>
      </c>
      <c r="N40" s="22"/>
      <c r="P40" s="37">
        <f t="shared" si="12"/>
        <v>9.1783999999999999</v>
      </c>
      <c r="Q40" s="37">
        <f t="shared" si="13"/>
        <v>5.1326000000000001</v>
      </c>
      <c r="R40" s="37">
        <f t="shared" si="14"/>
        <v>6.6198000000000006</v>
      </c>
      <c r="S40" s="37">
        <f t="shared" si="15"/>
        <v>1.0691999999999999</v>
      </c>
      <c r="T40" s="37">
        <f t="shared" si="10"/>
        <v>22</v>
      </c>
    </row>
    <row r="41" spans="1:20">
      <c r="A41" s="8" t="s">
        <v>83</v>
      </c>
      <c r="B41" s="197">
        <v>22</v>
      </c>
      <c r="C41" s="197">
        <v>22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9.1783999999999999</v>
      </c>
      <c r="J41" s="21">
        <f t="shared" si="6"/>
        <v>5.1326000000000001</v>
      </c>
      <c r="K41" s="21">
        <f t="shared" si="7"/>
        <v>6.6198000000000006</v>
      </c>
      <c r="L41" s="21">
        <f t="shared" si="8"/>
        <v>1.0691999999999999</v>
      </c>
      <c r="M41" s="158">
        <f t="shared" si="9"/>
        <v>22</v>
      </c>
      <c r="N41" s="22"/>
      <c r="P41" s="37">
        <f t="shared" si="12"/>
        <v>9.1783999999999999</v>
      </c>
      <c r="Q41" s="37">
        <f t="shared" si="13"/>
        <v>5.1326000000000001</v>
      </c>
      <c r="R41" s="37">
        <f t="shared" si="14"/>
        <v>6.6198000000000006</v>
      </c>
      <c r="S41" s="37">
        <f t="shared" si="15"/>
        <v>1.0691999999999999</v>
      </c>
      <c r="T41" s="37">
        <f t="shared" si="10"/>
        <v>22</v>
      </c>
    </row>
    <row r="42" spans="1:20">
      <c r="A42" s="8" t="s">
        <v>84</v>
      </c>
      <c r="B42" s="197">
        <v>22</v>
      </c>
      <c r="C42" s="197">
        <v>22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9.1783999999999999</v>
      </c>
      <c r="J42" s="21">
        <f t="shared" si="6"/>
        <v>5.1326000000000001</v>
      </c>
      <c r="K42" s="21">
        <f t="shared" si="7"/>
        <v>6.6198000000000006</v>
      </c>
      <c r="L42" s="21">
        <f t="shared" si="8"/>
        <v>1.0691999999999999</v>
      </c>
      <c r="M42" s="158">
        <f t="shared" si="9"/>
        <v>22</v>
      </c>
      <c r="N42" s="22"/>
      <c r="P42" s="37">
        <f t="shared" si="12"/>
        <v>9.1783999999999999</v>
      </c>
      <c r="Q42" s="37">
        <f t="shared" si="13"/>
        <v>5.1326000000000001</v>
      </c>
      <c r="R42" s="37">
        <f t="shared" si="14"/>
        <v>6.6198000000000006</v>
      </c>
      <c r="S42" s="37">
        <f t="shared" si="15"/>
        <v>1.0691999999999999</v>
      </c>
      <c r="T42" s="37">
        <f t="shared" si="10"/>
        <v>22</v>
      </c>
    </row>
    <row r="43" spans="1:20">
      <c r="A43" s="8" t="s">
        <v>85</v>
      </c>
      <c r="B43" s="197">
        <v>22</v>
      </c>
      <c r="C43" s="197">
        <v>22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9.1783999999999999</v>
      </c>
      <c r="J43" s="21">
        <f t="shared" si="6"/>
        <v>5.1326000000000001</v>
      </c>
      <c r="K43" s="21">
        <f t="shared" si="7"/>
        <v>6.6198000000000006</v>
      </c>
      <c r="L43" s="21">
        <f t="shared" si="8"/>
        <v>1.0691999999999999</v>
      </c>
      <c r="M43" s="158">
        <f t="shared" si="9"/>
        <v>22</v>
      </c>
      <c r="N43" s="22"/>
      <c r="P43" s="37">
        <f t="shared" si="12"/>
        <v>9.1783999999999999</v>
      </c>
      <c r="Q43" s="37">
        <f t="shared" si="13"/>
        <v>5.1326000000000001</v>
      </c>
      <c r="R43" s="37">
        <f t="shared" si="14"/>
        <v>6.6198000000000006</v>
      </c>
      <c r="S43" s="37">
        <f t="shared" si="15"/>
        <v>1.0691999999999999</v>
      </c>
      <c r="T43" s="37">
        <f t="shared" si="10"/>
        <v>22</v>
      </c>
    </row>
    <row r="44" spans="1:20">
      <c r="A44" s="8" t="s">
        <v>86</v>
      </c>
      <c r="B44" s="197">
        <v>22</v>
      </c>
      <c r="C44" s="197">
        <v>22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9.1783999999999999</v>
      </c>
      <c r="J44" s="21">
        <f t="shared" si="6"/>
        <v>5.1326000000000001</v>
      </c>
      <c r="K44" s="21">
        <f t="shared" si="7"/>
        <v>6.6198000000000006</v>
      </c>
      <c r="L44" s="21">
        <f t="shared" si="8"/>
        <v>1.0691999999999999</v>
      </c>
      <c r="M44" s="158">
        <f t="shared" si="9"/>
        <v>22</v>
      </c>
      <c r="N44" s="22"/>
      <c r="P44" s="37">
        <f t="shared" si="12"/>
        <v>9.1783999999999999</v>
      </c>
      <c r="Q44" s="37">
        <f t="shared" si="13"/>
        <v>5.1326000000000001</v>
      </c>
      <c r="R44" s="37">
        <f t="shared" si="14"/>
        <v>6.6198000000000006</v>
      </c>
      <c r="S44" s="37">
        <f t="shared" si="15"/>
        <v>1.0691999999999999</v>
      </c>
      <c r="T44" s="37">
        <f t="shared" si="10"/>
        <v>22</v>
      </c>
    </row>
    <row r="45" spans="1:20">
      <c r="A45" s="8" t="s">
        <v>87</v>
      </c>
      <c r="B45" s="197">
        <v>22</v>
      </c>
      <c r="C45" s="197">
        <v>22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9.1783999999999999</v>
      </c>
      <c r="J45" s="21">
        <f t="shared" si="6"/>
        <v>5.1326000000000001</v>
      </c>
      <c r="K45" s="21">
        <f t="shared" si="7"/>
        <v>6.6198000000000006</v>
      </c>
      <c r="L45" s="21">
        <f t="shared" si="8"/>
        <v>1.0691999999999999</v>
      </c>
      <c r="M45" s="158">
        <f t="shared" si="9"/>
        <v>22</v>
      </c>
      <c r="N45" s="22"/>
      <c r="P45" s="37">
        <f t="shared" si="12"/>
        <v>9.1783999999999999</v>
      </c>
      <c r="Q45" s="37">
        <f t="shared" si="13"/>
        <v>5.1326000000000001</v>
      </c>
      <c r="R45" s="37">
        <f t="shared" si="14"/>
        <v>6.6198000000000006</v>
      </c>
      <c r="S45" s="37">
        <f t="shared" si="15"/>
        <v>1.0691999999999999</v>
      </c>
      <c r="T45" s="37">
        <f t="shared" si="10"/>
        <v>22</v>
      </c>
    </row>
    <row r="46" spans="1:20">
      <c r="A46" s="8" t="s">
        <v>88</v>
      </c>
      <c r="B46" s="197">
        <v>22</v>
      </c>
      <c r="C46" s="197">
        <v>22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9.1783999999999999</v>
      </c>
      <c r="J46" s="21">
        <f t="shared" si="6"/>
        <v>5.1326000000000001</v>
      </c>
      <c r="K46" s="21">
        <f t="shared" si="7"/>
        <v>6.6198000000000006</v>
      </c>
      <c r="L46" s="21">
        <f t="shared" si="8"/>
        <v>1.0691999999999999</v>
      </c>
      <c r="M46" s="158">
        <f t="shared" si="9"/>
        <v>22</v>
      </c>
      <c r="N46" s="22"/>
      <c r="P46" s="37">
        <f t="shared" si="12"/>
        <v>9.1783999999999999</v>
      </c>
      <c r="Q46" s="37">
        <f t="shared" si="13"/>
        <v>5.1326000000000001</v>
      </c>
      <c r="R46" s="37">
        <f t="shared" si="14"/>
        <v>6.6198000000000006</v>
      </c>
      <c r="S46" s="37">
        <f t="shared" si="15"/>
        <v>1.0691999999999999</v>
      </c>
      <c r="T46" s="37">
        <f t="shared" si="10"/>
        <v>22</v>
      </c>
    </row>
    <row r="47" spans="1:20">
      <c r="A47" s="8" t="s">
        <v>89</v>
      </c>
      <c r="B47" s="197">
        <v>22</v>
      </c>
      <c r="C47" s="197">
        <v>22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9.1783999999999999</v>
      </c>
      <c r="J47" s="21">
        <f t="shared" si="6"/>
        <v>5.1326000000000001</v>
      </c>
      <c r="K47" s="21">
        <f t="shared" si="7"/>
        <v>6.6198000000000006</v>
      </c>
      <c r="L47" s="21">
        <f t="shared" si="8"/>
        <v>1.0691999999999999</v>
      </c>
      <c r="M47" s="158">
        <f t="shared" si="9"/>
        <v>22</v>
      </c>
      <c r="N47" s="22"/>
      <c r="P47" s="37">
        <f t="shared" si="12"/>
        <v>9.1783999999999999</v>
      </c>
      <c r="Q47" s="37">
        <f t="shared" si="13"/>
        <v>5.1326000000000001</v>
      </c>
      <c r="R47" s="37">
        <f t="shared" si="14"/>
        <v>6.6198000000000006</v>
      </c>
      <c r="S47" s="37">
        <f t="shared" si="15"/>
        <v>1.0691999999999999</v>
      </c>
      <c r="T47" s="37">
        <f t="shared" si="10"/>
        <v>22</v>
      </c>
    </row>
    <row r="48" spans="1:20">
      <c r="A48" s="8" t="s">
        <v>90</v>
      </c>
      <c r="B48" s="197">
        <v>22</v>
      </c>
      <c r="C48" s="197">
        <v>22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9.1783999999999999</v>
      </c>
      <c r="J48" s="21">
        <f t="shared" si="6"/>
        <v>5.1326000000000001</v>
      </c>
      <c r="K48" s="21">
        <f t="shared" si="7"/>
        <v>6.6198000000000006</v>
      </c>
      <c r="L48" s="21">
        <f t="shared" si="8"/>
        <v>1.0691999999999999</v>
      </c>
      <c r="M48" s="158">
        <f t="shared" si="9"/>
        <v>22</v>
      </c>
      <c r="N48" s="22"/>
      <c r="P48" s="37">
        <f t="shared" si="12"/>
        <v>9.1783999999999999</v>
      </c>
      <c r="Q48" s="37">
        <f t="shared" si="13"/>
        <v>5.1326000000000001</v>
      </c>
      <c r="R48" s="37">
        <f t="shared" si="14"/>
        <v>6.6198000000000006</v>
      </c>
      <c r="S48" s="37">
        <f t="shared" si="15"/>
        <v>1.0691999999999999</v>
      </c>
      <c r="T48" s="37">
        <f t="shared" si="10"/>
        <v>22</v>
      </c>
    </row>
    <row r="49" spans="1:20">
      <c r="A49" s="8" t="s">
        <v>91</v>
      </c>
      <c r="B49" s="197">
        <v>22</v>
      </c>
      <c r="C49" s="197">
        <v>22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9.1783999999999999</v>
      </c>
      <c r="J49" s="21">
        <f t="shared" si="6"/>
        <v>5.1326000000000001</v>
      </c>
      <c r="K49" s="21">
        <f t="shared" si="7"/>
        <v>6.6198000000000006</v>
      </c>
      <c r="L49" s="21">
        <f t="shared" si="8"/>
        <v>1.0691999999999999</v>
      </c>
      <c r="M49" s="158">
        <f t="shared" si="9"/>
        <v>22</v>
      </c>
      <c r="N49" s="22"/>
      <c r="P49" s="37">
        <f t="shared" si="12"/>
        <v>9.1783999999999999</v>
      </c>
      <c r="Q49" s="37">
        <f t="shared" si="13"/>
        <v>5.1326000000000001</v>
      </c>
      <c r="R49" s="37">
        <f t="shared" si="14"/>
        <v>6.6198000000000006</v>
      </c>
      <c r="S49" s="37">
        <f t="shared" si="15"/>
        <v>1.0691999999999999</v>
      </c>
      <c r="T49" s="37">
        <f t="shared" si="10"/>
        <v>22</v>
      </c>
    </row>
    <row r="50" spans="1:20">
      <c r="A50" s="8" t="s">
        <v>92</v>
      </c>
      <c r="B50" s="197">
        <v>22</v>
      </c>
      <c r="C50" s="197">
        <v>22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9.1783999999999999</v>
      </c>
      <c r="J50" s="21">
        <f t="shared" si="6"/>
        <v>5.1326000000000001</v>
      </c>
      <c r="K50" s="21">
        <f t="shared" si="7"/>
        <v>6.6198000000000006</v>
      </c>
      <c r="L50" s="21">
        <f t="shared" si="8"/>
        <v>1.0691999999999999</v>
      </c>
      <c r="M50" s="158">
        <f t="shared" si="9"/>
        <v>22</v>
      </c>
      <c r="N50" s="22"/>
      <c r="P50" s="37">
        <f t="shared" si="12"/>
        <v>9.1783999999999999</v>
      </c>
      <c r="Q50" s="37">
        <f t="shared" si="13"/>
        <v>5.1326000000000001</v>
      </c>
      <c r="R50" s="37">
        <f t="shared" si="14"/>
        <v>6.6198000000000006</v>
      </c>
      <c r="S50" s="37">
        <f t="shared" si="15"/>
        <v>1.0691999999999999</v>
      </c>
      <c r="T50" s="37">
        <f t="shared" si="10"/>
        <v>22</v>
      </c>
    </row>
    <row r="51" spans="1:20">
      <c r="A51" s="8" t="s">
        <v>93</v>
      </c>
      <c r="B51" s="197">
        <v>22</v>
      </c>
      <c r="C51" s="197">
        <v>22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9.1783999999999999</v>
      </c>
      <c r="J51" s="21">
        <f t="shared" si="6"/>
        <v>5.1326000000000001</v>
      </c>
      <c r="K51" s="21">
        <f t="shared" si="7"/>
        <v>6.6198000000000006</v>
      </c>
      <c r="L51" s="21">
        <f t="shared" si="8"/>
        <v>1.0691999999999999</v>
      </c>
      <c r="M51" s="158">
        <f t="shared" si="9"/>
        <v>22</v>
      </c>
      <c r="N51" s="22"/>
      <c r="P51" s="37">
        <f t="shared" si="12"/>
        <v>9.1783999999999999</v>
      </c>
      <c r="Q51" s="37">
        <f t="shared" si="13"/>
        <v>5.1326000000000001</v>
      </c>
      <c r="R51" s="37">
        <f t="shared" si="14"/>
        <v>6.6198000000000006</v>
      </c>
      <c r="S51" s="37">
        <f t="shared" si="15"/>
        <v>1.0691999999999999</v>
      </c>
      <c r="T51" s="37">
        <f t="shared" si="10"/>
        <v>22</v>
      </c>
    </row>
    <row r="52" spans="1:20">
      <c r="A52" s="8" t="s">
        <v>94</v>
      </c>
      <c r="B52" s="197">
        <v>22</v>
      </c>
      <c r="C52" s="197">
        <v>22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9.1783999999999999</v>
      </c>
      <c r="J52" s="21">
        <f t="shared" si="6"/>
        <v>5.1326000000000001</v>
      </c>
      <c r="K52" s="21">
        <f t="shared" si="7"/>
        <v>6.6198000000000006</v>
      </c>
      <c r="L52" s="21">
        <f t="shared" si="8"/>
        <v>1.0691999999999999</v>
      </c>
      <c r="M52" s="158">
        <f t="shared" si="9"/>
        <v>22</v>
      </c>
      <c r="N52" s="22"/>
      <c r="P52" s="37">
        <f t="shared" si="12"/>
        <v>9.1783999999999999</v>
      </c>
      <c r="Q52" s="37">
        <f t="shared" si="13"/>
        <v>5.1326000000000001</v>
      </c>
      <c r="R52" s="37">
        <f t="shared" si="14"/>
        <v>6.6198000000000006</v>
      </c>
      <c r="S52" s="37">
        <f t="shared" si="15"/>
        <v>1.0691999999999999</v>
      </c>
      <c r="T52" s="37">
        <f t="shared" si="10"/>
        <v>22</v>
      </c>
    </row>
    <row r="53" spans="1:20">
      <c r="A53" s="8" t="s">
        <v>95</v>
      </c>
      <c r="B53" s="197">
        <v>24</v>
      </c>
      <c r="C53" s="197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8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7">
        <v>24</v>
      </c>
      <c r="C54" s="197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8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7">
        <v>24</v>
      </c>
      <c r="C55" s="197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8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7">
        <v>24</v>
      </c>
      <c r="C56" s="197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8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7">
        <v>24</v>
      </c>
      <c r="C57" s="197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58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7">
        <v>24</v>
      </c>
      <c r="C58" s="197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58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197">
        <v>24</v>
      </c>
      <c r="C59" s="197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58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197">
        <v>24</v>
      </c>
      <c r="C60" s="197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58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197">
        <v>24</v>
      </c>
      <c r="C61" s="197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58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197">
        <v>24</v>
      </c>
      <c r="C62" s="197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58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197">
        <v>24</v>
      </c>
      <c r="C63" s="197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58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197">
        <v>24</v>
      </c>
      <c r="C64" s="197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58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197">
        <v>24</v>
      </c>
      <c r="C65" s="197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58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197">
        <v>24</v>
      </c>
      <c r="C66" s="197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58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197">
        <v>24</v>
      </c>
      <c r="C67" s="197">
        <v>24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10.0128</v>
      </c>
      <c r="J67" s="21">
        <f t="shared" si="6"/>
        <v>5.5991999999999997</v>
      </c>
      <c r="K67" s="21">
        <f t="shared" si="7"/>
        <v>7.2215999999999996</v>
      </c>
      <c r="L67" s="21">
        <f t="shared" si="8"/>
        <v>1.1664000000000001</v>
      </c>
      <c r="M67" s="158">
        <f t="shared" si="9"/>
        <v>24</v>
      </c>
      <c r="N67" s="22"/>
      <c r="P67" s="37">
        <f t="shared" ref="P67:P98" si="17">I67</f>
        <v>10.0128</v>
      </c>
      <c r="Q67" s="37">
        <f t="shared" ref="Q67:Q98" si="18">J67</f>
        <v>5.5991999999999997</v>
      </c>
      <c r="R67" s="37">
        <f t="shared" ref="R67:R98" si="19">K67</f>
        <v>7.2215999999999996</v>
      </c>
      <c r="S67" s="37">
        <f t="shared" ref="S67:S98" si="20">L67</f>
        <v>1.1664000000000001</v>
      </c>
      <c r="T67" s="37">
        <f t="shared" si="10"/>
        <v>24</v>
      </c>
    </row>
    <row r="68" spans="1:20">
      <c r="A68" s="8" t="s">
        <v>110</v>
      </c>
      <c r="B68" s="197">
        <v>24</v>
      </c>
      <c r="C68" s="197">
        <v>24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10.0128</v>
      </c>
      <c r="J68" s="21">
        <f t="shared" ref="J68:J98" si="22">C68*E68/100</f>
        <v>5.5991999999999997</v>
      </c>
      <c r="K68" s="21">
        <f t="shared" ref="K68:K98" si="23">C68*F68/100</f>
        <v>7.2215999999999996</v>
      </c>
      <c r="L68" s="21">
        <f t="shared" ref="L68:L98" si="24">C68*G68/100</f>
        <v>1.1664000000000001</v>
      </c>
      <c r="M68" s="158">
        <f t="shared" ref="M68:M98" si="25">SUM(I68:L68)</f>
        <v>24</v>
      </c>
      <c r="N68" s="22"/>
      <c r="P68" s="37">
        <f t="shared" si="17"/>
        <v>10.0128</v>
      </c>
      <c r="Q68" s="37">
        <f t="shared" si="18"/>
        <v>5.5991999999999997</v>
      </c>
      <c r="R68" s="37">
        <f t="shared" si="19"/>
        <v>7.2215999999999996</v>
      </c>
      <c r="S68" s="37">
        <f t="shared" si="20"/>
        <v>1.1664000000000001</v>
      </c>
      <c r="T68" s="37">
        <f t="shared" ref="T68:T99" si="26">SUM(P68:S68)</f>
        <v>24</v>
      </c>
    </row>
    <row r="69" spans="1:20">
      <c r="A69" s="8" t="s">
        <v>111</v>
      </c>
      <c r="B69" s="197">
        <v>24</v>
      </c>
      <c r="C69" s="197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58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197">
        <v>24</v>
      </c>
      <c r="C70" s="197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58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197">
        <v>24</v>
      </c>
      <c r="C71" s="197">
        <v>24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10.0128</v>
      </c>
      <c r="J71" s="21">
        <f t="shared" si="22"/>
        <v>5.5991999999999997</v>
      </c>
      <c r="K71" s="21">
        <f t="shared" si="23"/>
        <v>7.2215999999999996</v>
      </c>
      <c r="L71" s="21">
        <f t="shared" si="24"/>
        <v>1.1664000000000001</v>
      </c>
      <c r="M71" s="158">
        <f t="shared" si="25"/>
        <v>24</v>
      </c>
      <c r="N71" s="22"/>
      <c r="P71" s="37">
        <f t="shared" si="17"/>
        <v>10.0128</v>
      </c>
      <c r="Q71" s="37">
        <f t="shared" si="18"/>
        <v>5.5991999999999997</v>
      </c>
      <c r="R71" s="37">
        <f t="shared" si="19"/>
        <v>7.2215999999999996</v>
      </c>
      <c r="S71" s="37">
        <f t="shared" si="20"/>
        <v>1.1664000000000001</v>
      </c>
      <c r="T71" s="37">
        <f t="shared" si="26"/>
        <v>24</v>
      </c>
    </row>
    <row r="72" spans="1:20">
      <c r="A72" s="8" t="s">
        <v>114</v>
      </c>
      <c r="B72" s="197">
        <v>24</v>
      </c>
      <c r="C72" s="197">
        <v>24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10.0128</v>
      </c>
      <c r="J72" s="21">
        <f t="shared" si="22"/>
        <v>5.5991999999999997</v>
      </c>
      <c r="K72" s="21">
        <f t="shared" si="23"/>
        <v>7.2215999999999996</v>
      </c>
      <c r="L72" s="21">
        <f t="shared" si="24"/>
        <v>1.1664000000000001</v>
      </c>
      <c r="M72" s="158">
        <f t="shared" si="25"/>
        <v>24</v>
      </c>
      <c r="N72" s="22"/>
      <c r="P72" s="37">
        <f t="shared" si="17"/>
        <v>10.0128</v>
      </c>
      <c r="Q72" s="37">
        <f t="shared" si="18"/>
        <v>5.5991999999999997</v>
      </c>
      <c r="R72" s="37">
        <f t="shared" si="19"/>
        <v>7.2215999999999996</v>
      </c>
      <c r="S72" s="37">
        <f t="shared" si="20"/>
        <v>1.1664000000000001</v>
      </c>
      <c r="T72" s="37">
        <f t="shared" si="26"/>
        <v>24</v>
      </c>
    </row>
    <row r="73" spans="1:20">
      <c r="A73" s="8" t="s">
        <v>115</v>
      </c>
      <c r="B73" s="197">
        <v>24</v>
      </c>
      <c r="C73" s="197">
        <v>24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10.0128</v>
      </c>
      <c r="J73" s="21">
        <f t="shared" si="22"/>
        <v>5.5991999999999997</v>
      </c>
      <c r="K73" s="21">
        <f t="shared" si="23"/>
        <v>7.2215999999999996</v>
      </c>
      <c r="L73" s="21">
        <f t="shared" si="24"/>
        <v>1.1664000000000001</v>
      </c>
      <c r="M73" s="158">
        <f t="shared" si="25"/>
        <v>24</v>
      </c>
      <c r="N73" s="22"/>
      <c r="P73" s="37">
        <f t="shared" si="17"/>
        <v>10.0128</v>
      </c>
      <c r="Q73" s="37">
        <f t="shared" si="18"/>
        <v>5.5991999999999997</v>
      </c>
      <c r="R73" s="37">
        <f t="shared" si="19"/>
        <v>7.2215999999999996</v>
      </c>
      <c r="S73" s="37">
        <f t="shared" si="20"/>
        <v>1.1664000000000001</v>
      </c>
      <c r="T73" s="37">
        <f t="shared" si="26"/>
        <v>24</v>
      </c>
    </row>
    <row r="74" spans="1:20">
      <c r="A74" s="8" t="s">
        <v>116</v>
      </c>
      <c r="B74" s="197">
        <v>24</v>
      </c>
      <c r="C74" s="197">
        <v>24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10.0128</v>
      </c>
      <c r="J74" s="21">
        <f t="shared" si="22"/>
        <v>5.5991999999999997</v>
      </c>
      <c r="K74" s="21">
        <f t="shared" si="23"/>
        <v>7.2215999999999996</v>
      </c>
      <c r="L74" s="21">
        <f t="shared" si="24"/>
        <v>1.1664000000000001</v>
      </c>
      <c r="M74" s="158">
        <f t="shared" si="25"/>
        <v>24</v>
      </c>
      <c r="N74" s="22"/>
      <c r="P74" s="37">
        <f t="shared" si="17"/>
        <v>10.0128</v>
      </c>
      <c r="Q74" s="37">
        <f t="shared" si="18"/>
        <v>5.5991999999999997</v>
      </c>
      <c r="R74" s="37">
        <f t="shared" si="19"/>
        <v>7.2215999999999996</v>
      </c>
      <c r="S74" s="37">
        <f t="shared" si="20"/>
        <v>1.1664000000000001</v>
      </c>
      <c r="T74" s="37">
        <f t="shared" si="26"/>
        <v>24</v>
      </c>
    </row>
    <row r="75" spans="1:20">
      <c r="A75" s="8" t="s">
        <v>117</v>
      </c>
      <c r="B75" s="197">
        <v>24</v>
      </c>
      <c r="C75" s="197">
        <v>24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10.0128</v>
      </c>
      <c r="J75" s="21">
        <f t="shared" si="22"/>
        <v>5.5991999999999997</v>
      </c>
      <c r="K75" s="21">
        <f t="shared" si="23"/>
        <v>7.2215999999999996</v>
      </c>
      <c r="L75" s="21">
        <f t="shared" si="24"/>
        <v>1.1664000000000001</v>
      </c>
      <c r="M75" s="158">
        <f t="shared" si="25"/>
        <v>24</v>
      </c>
      <c r="N75" s="22"/>
      <c r="P75" s="37">
        <f t="shared" si="17"/>
        <v>10.0128</v>
      </c>
      <c r="Q75" s="37">
        <f t="shared" si="18"/>
        <v>5.5991999999999997</v>
      </c>
      <c r="R75" s="37">
        <f t="shared" si="19"/>
        <v>7.2215999999999996</v>
      </c>
      <c r="S75" s="37">
        <f t="shared" si="20"/>
        <v>1.1664000000000001</v>
      </c>
      <c r="T75" s="37">
        <f t="shared" si="26"/>
        <v>24</v>
      </c>
    </row>
    <row r="76" spans="1:20">
      <c r="A76" s="8" t="s">
        <v>118</v>
      </c>
      <c r="B76" s="197">
        <v>24</v>
      </c>
      <c r="C76" s="197">
        <v>24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10.0128</v>
      </c>
      <c r="J76" s="21">
        <f t="shared" si="22"/>
        <v>5.5991999999999997</v>
      </c>
      <c r="K76" s="21">
        <f t="shared" si="23"/>
        <v>7.2215999999999996</v>
      </c>
      <c r="L76" s="21">
        <f t="shared" si="24"/>
        <v>1.1664000000000001</v>
      </c>
      <c r="M76" s="158">
        <f t="shared" si="25"/>
        <v>24</v>
      </c>
      <c r="N76" s="22"/>
      <c r="P76" s="37">
        <f t="shared" si="17"/>
        <v>10.0128</v>
      </c>
      <c r="Q76" s="37">
        <f t="shared" si="18"/>
        <v>5.5991999999999997</v>
      </c>
      <c r="R76" s="37">
        <f t="shared" si="19"/>
        <v>7.2215999999999996</v>
      </c>
      <c r="S76" s="37">
        <f t="shared" si="20"/>
        <v>1.1664000000000001</v>
      </c>
      <c r="T76" s="37">
        <f t="shared" si="26"/>
        <v>24</v>
      </c>
    </row>
    <row r="77" spans="1:20">
      <c r="A77" s="8" t="s">
        <v>119</v>
      </c>
      <c r="B77" s="197">
        <v>24</v>
      </c>
      <c r="C77" s="197">
        <v>24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10.0128</v>
      </c>
      <c r="J77" s="21">
        <f t="shared" si="22"/>
        <v>5.5991999999999997</v>
      </c>
      <c r="K77" s="21">
        <f t="shared" si="23"/>
        <v>7.2215999999999996</v>
      </c>
      <c r="L77" s="21">
        <f t="shared" si="24"/>
        <v>1.1664000000000001</v>
      </c>
      <c r="M77" s="158">
        <f t="shared" si="25"/>
        <v>24</v>
      </c>
      <c r="N77" s="22"/>
      <c r="P77" s="37">
        <f t="shared" si="17"/>
        <v>10.0128</v>
      </c>
      <c r="Q77" s="37">
        <f t="shared" si="18"/>
        <v>5.5991999999999997</v>
      </c>
      <c r="R77" s="37">
        <f t="shared" si="19"/>
        <v>7.2215999999999996</v>
      </c>
      <c r="S77" s="37">
        <f t="shared" si="20"/>
        <v>1.1664000000000001</v>
      </c>
      <c r="T77" s="37">
        <f t="shared" si="26"/>
        <v>24</v>
      </c>
    </row>
    <row r="78" spans="1:20">
      <c r="A78" s="8" t="s">
        <v>120</v>
      </c>
      <c r="B78" s="197">
        <v>24</v>
      </c>
      <c r="C78" s="197">
        <v>24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10.0128</v>
      </c>
      <c r="J78" s="21">
        <f t="shared" si="22"/>
        <v>5.5991999999999997</v>
      </c>
      <c r="K78" s="21">
        <f t="shared" si="23"/>
        <v>7.2215999999999996</v>
      </c>
      <c r="L78" s="21">
        <f t="shared" si="24"/>
        <v>1.1664000000000001</v>
      </c>
      <c r="M78" s="158">
        <f t="shared" si="25"/>
        <v>24</v>
      </c>
      <c r="N78" s="22"/>
      <c r="P78" s="37">
        <f t="shared" si="17"/>
        <v>10.0128</v>
      </c>
      <c r="Q78" s="37">
        <f t="shared" si="18"/>
        <v>5.5991999999999997</v>
      </c>
      <c r="R78" s="37">
        <f t="shared" si="19"/>
        <v>7.2215999999999996</v>
      </c>
      <c r="S78" s="37">
        <f t="shared" si="20"/>
        <v>1.1664000000000001</v>
      </c>
      <c r="T78" s="37">
        <f t="shared" si="26"/>
        <v>24</v>
      </c>
    </row>
    <row r="79" spans="1:20">
      <c r="A79" s="8" t="s">
        <v>121</v>
      </c>
      <c r="B79" s="197">
        <v>24</v>
      </c>
      <c r="C79" s="197">
        <v>24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10.0128</v>
      </c>
      <c r="J79" s="21">
        <f t="shared" si="22"/>
        <v>5.5991999999999997</v>
      </c>
      <c r="K79" s="21">
        <f t="shared" si="23"/>
        <v>7.2215999999999996</v>
      </c>
      <c r="L79" s="21">
        <f t="shared" si="24"/>
        <v>1.1664000000000001</v>
      </c>
      <c r="M79" s="158">
        <f t="shared" si="25"/>
        <v>24</v>
      </c>
      <c r="N79" s="22"/>
      <c r="P79" s="37">
        <f t="shared" si="17"/>
        <v>10.0128</v>
      </c>
      <c r="Q79" s="37">
        <f t="shared" si="18"/>
        <v>5.5991999999999997</v>
      </c>
      <c r="R79" s="37">
        <f t="shared" si="19"/>
        <v>7.2215999999999996</v>
      </c>
      <c r="S79" s="37">
        <f t="shared" si="20"/>
        <v>1.1664000000000001</v>
      </c>
      <c r="T79" s="37">
        <f t="shared" si="26"/>
        <v>24</v>
      </c>
    </row>
    <row r="80" spans="1:20">
      <c r="A80" s="8" t="s">
        <v>122</v>
      </c>
      <c r="B80" s="197">
        <v>24</v>
      </c>
      <c r="C80" s="197">
        <v>24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10.0128</v>
      </c>
      <c r="J80" s="21">
        <f t="shared" si="22"/>
        <v>5.5991999999999997</v>
      </c>
      <c r="K80" s="21">
        <f t="shared" si="23"/>
        <v>7.2215999999999996</v>
      </c>
      <c r="L80" s="21">
        <f t="shared" si="24"/>
        <v>1.1664000000000001</v>
      </c>
      <c r="M80" s="158">
        <f t="shared" si="25"/>
        <v>24</v>
      </c>
      <c r="N80" s="22"/>
      <c r="P80" s="37">
        <f t="shared" si="17"/>
        <v>10.0128</v>
      </c>
      <c r="Q80" s="37">
        <f t="shared" si="18"/>
        <v>5.5991999999999997</v>
      </c>
      <c r="R80" s="37">
        <f t="shared" si="19"/>
        <v>7.2215999999999996</v>
      </c>
      <c r="S80" s="37">
        <f t="shared" si="20"/>
        <v>1.1664000000000001</v>
      </c>
      <c r="T80" s="37">
        <f t="shared" si="26"/>
        <v>24</v>
      </c>
    </row>
    <row r="81" spans="1:20">
      <c r="A81" s="8" t="s">
        <v>123</v>
      </c>
      <c r="B81" s="197">
        <v>24</v>
      </c>
      <c r="C81" s="197">
        <v>24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10.0128</v>
      </c>
      <c r="J81" s="21">
        <f t="shared" si="22"/>
        <v>5.5991999999999997</v>
      </c>
      <c r="K81" s="21">
        <f t="shared" si="23"/>
        <v>7.2215999999999996</v>
      </c>
      <c r="L81" s="21">
        <f t="shared" si="24"/>
        <v>1.1664000000000001</v>
      </c>
      <c r="M81" s="158">
        <f t="shared" si="25"/>
        <v>24</v>
      </c>
      <c r="N81" s="22"/>
      <c r="P81" s="37">
        <f t="shared" si="17"/>
        <v>10.0128</v>
      </c>
      <c r="Q81" s="37">
        <f t="shared" si="18"/>
        <v>5.5991999999999997</v>
      </c>
      <c r="R81" s="37">
        <f t="shared" si="19"/>
        <v>7.2215999999999996</v>
      </c>
      <c r="S81" s="37">
        <f t="shared" si="20"/>
        <v>1.1664000000000001</v>
      </c>
      <c r="T81" s="37">
        <f t="shared" si="26"/>
        <v>24</v>
      </c>
    </row>
    <row r="82" spans="1:20">
      <c r="A82" s="8" t="s">
        <v>124</v>
      </c>
      <c r="B82" s="197">
        <v>24</v>
      </c>
      <c r="C82" s="197">
        <v>24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10.0128</v>
      </c>
      <c r="J82" s="21">
        <f t="shared" si="22"/>
        <v>5.5991999999999997</v>
      </c>
      <c r="K82" s="21">
        <f t="shared" si="23"/>
        <v>7.2215999999999996</v>
      </c>
      <c r="L82" s="21">
        <f t="shared" si="24"/>
        <v>1.1664000000000001</v>
      </c>
      <c r="M82" s="158">
        <f t="shared" si="25"/>
        <v>24</v>
      </c>
      <c r="N82" s="22"/>
      <c r="P82" s="37">
        <f t="shared" si="17"/>
        <v>10.0128</v>
      </c>
      <c r="Q82" s="37">
        <f t="shared" si="18"/>
        <v>5.5991999999999997</v>
      </c>
      <c r="R82" s="37">
        <f t="shared" si="19"/>
        <v>7.2215999999999996</v>
      </c>
      <c r="S82" s="37">
        <f t="shared" si="20"/>
        <v>1.1664000000000001</v>
      </c>
      <c r="T82" s="37">
        <f t="shared" si="26"/>
        <v>24</v>
      </c>
    </row>
    <row r="83" spans="1:20">
      <c r="A83" s="8" t="s">
        <v>125</v>
      </c>
      <c r="B83" s="197">
        <v>24</v>
      </c>
      <c r="C83" s="197">
        <v>24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10.0128</v>
      </c>
      <c r="J83" s="21">
        <f t="shared" si="22"/>
        <v>5.5991999999999997</v>
      </c>
      <c r="K83" s="21">
        <f t="shared" si="23"/>
        <v>7.2215999999999996</v>
      </c>
      <c r="L83" s="21">
        <f t="shared" si="24"/>
        <v>1.1664000000000001</v>
      </c>
      <c r="M83" s="158">
        <f t="shared" si="25"/>
        <v>24</v>
      </c>
      <c r="N83" s="22"/>
      <c r="P83" s="37">
        <f t="shared" si="17"/>
        <v>10.0128</v>
      </c>
      <c r="Q83" s="37">
        <f t="shared" si="18"/>
        <v>5.5991999999999997</v>
      </c>
      <c r="R83" s="37">
        <f t="shared" si="19"/>
        <v>7.2215999999999996</v>
      </c>
      <c r="S83" s="37">
        <f t="shared" si="20"/>
        <v>1.1664000000000001</v>
      </c>
      <c r="T83" s="37">
        <f t="shared" si="26"/>
        <v>24</v>
      </c>
    </row>
    <row r="84" spans="1:20">
      <c r="A84" s="8" t="s">
        <v>126</v>
      </c>
      <c r="B84" s="197">
        <v>24</v>
      </c>
      <c r="C84" s="197">
        <v>24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10.0128</v>
      </c>
      <c r="J84" s="21">
        <f t="shared" si="22"/>
        <v>5.5991999999999997</v>
      </c>
      <c r="K84" s="21">
        <f t="shared" si="23"/>
        <v>7.2215999999999996</v>
      </c>
      <c r="L84" s="21">
        <f t="shared" si="24"/>
        <v>1.1664000000000001</v>
      </c>
      <c r="M84" s="158">
        <f t="shared" si="25"/>
        <v>24</v>
      </c>
      <c r="N84" s="22"/>
      <c r="P84" s="37">
        <f t="shared" si="17"/>
        <v>10.0128</v>
      </c>
      <c r="Q84" s="37">
        <f t="shared" si="18"/>
        <v>5.5991999999999997</v>
      </c>
      <c r="R84" s="37">
        <f t="shared" si="19"/>
        <v>7.2215999999999996</v>
      </c>
      <c r="S84" s="37">
        <f t="shared" si="20"/>
        <v>1.1664000000000001</v>
      </c>
      <c r="T84" s="37">
        <f t="shared" si="26"/>
        <v>24</v>
      </c>
    </row>
    <row r="85" spans="1:20">
      <c r="A85" s="8" t="s">
        <v>127</v>
      </c>
      <c r="B85" s="197">
        <v>24</v>
      </c>
      <c r="C85" s="197">
        <v>24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10.0128</v>
      </c>
      <c r="J85" s="21">
        <f t="shared" si="22"/>
        <v>5.5991999999999997</v>
      </c>
      <c r="K85" s="21">
        <f t="shared" si="23"/>
        <v>7.2215999999999996</v>
      </c>
      <c r="L85" s="21">
        <f t="shared" si="24"/>
        <v>1.1664000000000001</v>
      </c>
      <c r="M85" s="158">
        <f t="shared" si="25"/>
        <v>24</v>
      </c>
      <c r="N85" s="22"/>
      <c r="P85" s="37">
        <f t="shared" si="17"/>
        <v>10.0128</v>
      </c>
      <c r="Q85" s="37">
        <f t="shared" si="18"/>
        <v>5.5991999999999997</v>
      </c>
      <c r="R85" s="37">
        <f t="shared" si="19"/>
        <v>7.2215999999999996</v>
      </c>
      <c r="S85" s="37">
        <f t="shared" si="20"/>
        <v>1.1664000000000001</v>
      </c>
      <c r="T85" s="37">
        <f t="shared" si="26"/>
        <v>24</v>
      </c>
    </row>
    <row r="86" spans="1:20">
      <c r="A86" s="8" t="s">
        <v>128</v>
      </c>
      <c r="B86" s="197">
        <v>24</v>
      </c>
      <c r="C86" s="197">
        <v>24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10.0128</v>
      </c>
      <c r="J86" s="21">
        <f t="shared" si="22"/>
        <v>5.5991999999999997</v>
      </c>
      <c r="K86" s="21">
        <f t="shared" si="23"/>
        <v>7.2215999999999996</v>
      </c>
      <c r="L86" s="21">
        <f t="shared" si="24"/>
        <v>1.1664000000000001</v>
      </c>
      <c r="M86" s="158">
        <f t="shared" si="25"/>
        <v>24</v>
      </c>
      <c r="N86" s="22"/>
      <c r="P86" s="37">
        <f t="shared" si="17"/>
        <v>10.0128</v>
      </c>
      <c r="Q86" s="37">
        <f t="shared" si="18"/>
        <v>5.5991999999999997</v>
      </c>
      <c r="R86" s="37">
        <f t="shared" si="19"/>
        <v>7.2215999999999996</v>
      </c>
      <c r="S86" s="37">
        <f t="shared" si="20"/>
        <v>1.1664000000000001</v>
      </c>
      <c r="T86" s="37">
        <f t="shared" si="26"/>
        <v>24</v>
      </c>
    </row>
    <row r="87" spans="1:20">
      <c r="A87" s="8" t="s">
        <v>129</v>
      </c>
      <c r="B87" s="197">
        <v>24</v>
      </c>
      <c r="C87" s="197">
        <v>24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10.0128</v>
      </c>
      <c r="J87" s="21">
        <f t="shared" si="22"/>
        <v>5.5991999999999997</v>
      </c>
      <c r="K87" s="21">
        <f t="shared" si="23"/>
        <v>7.2215999999999996</v>
      </c>
      <c r="L87" s="21">
        <f t="shared" si="24"/>
        <v>1.1664000000000001</v>
      </c>
      <c r="M87" s="158">
        <f t="shared" si="25"/>
        <v>24</v>
      </c>
      <c r="N87" s="22"/>
      <c r="P87" s="37">
        <f t="shared" si="17"/>
        <v>10.0128</v>
      </c>
      <c r="Q87" s="37">
        <f t="shared" si="18"/>
        <v>5.5991999999999997</v>
      </c>
      <c r="R87" s="37">
        <f t="shared" si="19"/>
        <v>7.2215999999999996</v>
      </c>
      <c r="S87" s="37">
        <f t="shared" si="20"/>
        <v>1.1664000000000001</v>
      </c>
      <c r="T87" s="37">
        <f t="shared" si="26"/>
        <v>24</v>
      </c>
    </row>
    <row r="88" spans="1:20">
      <c r="A88" s="8" t="s">
        <v>130</v>
      </c>
      <c r="B88" s="197">
        <v>24</v>
      </c>
      <c r="C88" s="197">
        <v>24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10.0128</v>
      </c>
      <c r="J88" s="21">
        <f t="shared" si="22"/>
        <v>5.5991999999999997</v>
      </c>
      <c r="K88" s="21">
        <f t="shared" si="23"/>
        <v>7.2215999999999996</v>
      </c>
      <c r="L88" s="21">
        <f t="shared" si="24"/>
        <v>1.1664000000000001</v>
      </c>
      <c r="M88" s="158">
        <f t="shared" si="25"/>
        <v>24</v>
      </c>
      <c r="N88" s="22"/>
      <c r="P88" s="37">
        <f t="shared" si="17"/>
        <v>10.0128</v>
      </c>
      <c r="Q88" s="37">
        <f t="shared" si="18"/>
        <v>5.5991999999999997</v>
      </c>
      <c r="R88" s="37">
        <f t="shared" si="19"/>
        <v>7.2215999999999996</v>
      </c>
      <c r="S88" s="37">
        <f t="shared" si="20"/>
        <v>1.1664000000000001</v>
      </c>
      <c r="T88" s="37">
        <f t="shared" si="26"/>
        <v>24</v>
      </c>
    </row>
    <row r="89" spans="1:20">
      <c r="A89" s="8" t="s">
        <v>131</v>
      </c>
      <c r="B89" s="197">
        <v>24</v>
      </c>
      <c r="C89" s="197">
        <v>24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10.0128</v>
      </c>
      <c r="J89" s="21">
        <f t="shared" si="22"/>
        <v>5.5991999999999997</v>
      </c>
      <c r="K89" s="21">
        <f t="shared" si="23"/>
        <v>7.2215999999999996</v>
      </c>
      <c r="L89" s="21">
        <f t="shared" si="24"/>
        <v>1.1664000000000001</v>
      </c>
      <c r="M89" s="158">
        <f t="shared" si="25"/>
        <v>24</v>
      </c>
      <c r="N89" s="22"/>
      <c r="P89" s="37">
        <f t="shared" si="17"/>
        <v>10.0128</v>
      </c>
      <c r="Q89" s="37">
        <f t="shared" si="18"/>
        <v>5.5991999999999997</v>
      </c>
      <c r="R89" s="37">
        <f t="shared" si="19"/>
        <v>7.2215999999999996</v>
      </c>
      <c r="S89" s="37">
        <f t="shared" si="20"/>
        <v>1.1664000000000001</v>
      </c>
      <c r="T89" s="37">
        <f t="shared" si="26"/>
        <v>24</v>
      </c>
    </row>
    <row r="90" spans="1:20">
      <c r="A90" s="8" t="s">
        <v>132</v>
      </c>
      <c r="B90" s="197">
        <v>24</v>
      </c>
      <c r="C90" s="197">
        <v>24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10.0128</v>
      </c>
      <c r="J90" s="21">
        <f t="shared" si="22"/>
        <v>5.5991999999999997</v>
      </c>
      <c r="K90" s="21">
        <f t="shared" si="23"/>
        <v>7.2215999999999996</v>
      </c>
      <c r="L90" s="21">
        <f t="shared" si="24"/>
        <v>1.1664000000000001</v>
      </c>
      <c r="M90" s="158">
        <f t="shared" si="25"/>
        <v>24</v>
      </c>
      <c r="N90" s="22"/>
      <c r="P90" s="37">
        <f t="shared" si="17"/>
        <v>10.0128</v>
      </c>
      <c r="Q90" s="37">
        <f t="shared" si="18"/>
        <v>5.5991999999999997</v>
      </c>
      <c r="R90" s="37">
        <f t="shared" si="19"/>
        <v>7.2215999999999996</v>
      </c>
      <c r="S90" s="37">
        <f t="shared" si="20"/>
        <v>1.1664000000000001</v>
      </c>
      <c r="T90" s="37">
        <f t="shared" si="26"/>
        <v>24</v>
      </c>
    </row>
    <row r="91" spans="1:20">
      <c r="A91" s="8" t="s">
        <v>133</v>
      </c>
      <c r="B91" s="197">
        <v>24</v>
      </c>
      <c r="C91" s="197">
        <v>24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10.0128</v>
      </c>
      <c r="J91" s="21">
        <f t="shared" si="22"/>
        <v>5.5991999999999997</v>
      </c>
      <c r="K91" s="21">
        <f t="shared" si="23"/>
        <v>7.2215999999999996</v>
      </c>
      <c r="L91" s="21">
        <f t="shared" si="24"/>
        <v>1.1664000000000001</v>
      </c>
      <c r="M91" s="158">
        <f t="shared" si="25"/>
        <v>24</v>
      </c>
      <c r="N91" s="22"/>
      <c r="P91" s="37">
        <f t="shared" si="17"/>
        <v>10.0128</v>
      </c>
      <c r="Q91" s="37">
        <f t="shared" si="18"/>
        <v>5.5991999999999997</v>
      </c>
      <c r="R91" s="37">
        <f t="shared" si="19"/>
        <v>7.2215999999999996</v>
      </c>
      <c r="S91" s="37">
        <f t="shared" si="20"/>
        <v>1.1664000000000001</v>
      </c>
      <c r="T91" s="37">
        <f t="shared" si="26"/>
        <v>24</v>
      </c>
    </row>
    <row r="92" spans="1:20">
      <c r="A92" s="8" t="s">
        <v>134</v>
      </c>
      <c r="B92" s="197">
        <v>24</v>
      </c>
      <c r="C92" s="197">
        <v>24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10.0128</v>
      </c>
      <c r="J92" s="21">
        <f t="shared" si="22"/>
        <v>5.5991999999999997</v>
      </c>
      <c r="K92" s="21">
        <f t="shared" si="23"/>
        <v>7.2215999999999996</v>
      </c>
      <c r="L92" s="21">
        <f t="shared" si="24"/>
        <v>1.1664000000000001</v>
      </c>
      <c r="M92" s="158">
        <f t="shared" si="25"/>
        <v>24</v>
      </c>
      <c r="N92" s="22"/>
      <c r="P92" s="37">
        <f t="shared" si="17"/>
        <v>10.0128</v>
      </c>
      <c r="Q92" s="37">
        <f t="shared" si="18"/>
        <v>5.5991999999999997</v>
      </c>
      <c r="R92" s="37">
        <f t="shared" si="19"/>
        <v>7.2215999999999996</v>
      </c>
      <c r="S92" s="37">
        <f t="shared" si="20"/>
        <v>1.1664000000000001</v>
      </c>
      <c r="T92" s="37">
        <f t="shared" si="26"/>
        <v>24</v>
      </c>
    </row>
    <row r="93" spans="1:20">
      <c r="A93" s="8" t="s">
        <v>135</v>
      </c>
      <c r="B93" s="197">
        <v>24</v>
      </c>
      <c r="C93" s="197">
        <v>24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10.0128</v>
      </c>
      <c r="J93" s="21">
        <f t="shared" si="22"/>
        <v>5.5991999999999997</v>
      </c>
      <c r="K93" s="21">
        <f t="shared" si="23"/>
        <v>7.2215999999999996</v>
      </c>
      <c r="L93" s="21">
        <f t="shared" si="24"/>
        <v>1.1664000000000001</v>
      </c>
      <c r="M93" s="158">
        <f t="shared" si="25"/>
        <v>24</v>
      </c>
      <c r="N93" s="22"/>
      <c r="P93" s="37">
        <f t="shared" si="17"/>
        <v>10.0128</v>
      </c>
      <c r="Q93" s="37">
        <f t="shared" si="18"/>
        <v>5.5991999999999997</v>
      </c>
      <c r="R93" s="37">
        <f t="shared" si="19"/>
        <v>7.2215999999999996</v>
      </c>
      <c r="S93" s="37">
        <f t="shared" si="20"/>
        <v>1.1664000000000001</v>
      </c>
      <c r="T93" s="37">
        <f t="shared" si="26"/>
        <v>24</v>
      </c>
    </row>
    <row r="94" spans="1:20">
      <c r="A94" s="8" t="s">
        <v>136</v>
      </c>
      <c r="B94" s="197">
        <v>24</v>
      </c>
      <c r="C94" s="197">
        <v>24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10.0128</v>
      </c>
      <c r="J94" s="21">
        <f t="shared" si="22"/>
        <v>5.5991999999999997</v>
      </c>
      <c r="K94" s="21">
        <f t="shared" si="23"/>
        <v>7.2215999999999996</v>
      </c>
      <c r="L94" s="21">
        <f t="shared" si="24"/>
        <v>1.1664000000000001</v>
      </c>
      <c r="M94" s="158">
        <f t="shared" si="25"/>
        <v>24</v>
      </c>
      <c r="N94" s="22"/>
      <c r="P94" s="37">
        <f t="shared" si="17"/>
        <v>10.0128</v>
      </c>
      <c r="Q94" s="37">
        <f t="shared" si="18"/>
        <v>5.5991999999999997</v>
      </c>
      <c r="R94" s="37">
        <f t="shared" si="19"/>
        <v>7.2215999999999996</v>
      </c>
      <c r="S94" s="37">
        <f t="shared" si="20"/>
        <v>1.1664000000000001</v>
      </c>
      <c r="T94" s="37">
        <f t="shared" si="26"/>
        <v>24</v>
      </c>
    </row>
    <row r="95" spans="1:20">
      <c r="A95" s="8" t="s">
        <v>137</v>
      </c>
      <c r="B95" s="197">
        <v>24</v>
      </c>
      <c r="C95" s="197">
        <v>24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10.0128</v>
      </c>
      <c r="J95" s="21">
        <f t="shared" si="22"/>
        <v>5.5991999999999997</v>
      </c>
      <c r="K95" s="21">
        <f t="shared" si="23"/>
        <v>7.2215999999999996</v>
      </c>
      <c r="L95" s="21">
        <f t="shared" si="24"/>
        <v>1.1664000000000001</v>
      </c>
      <c r="M95" s="158">
        <f t="shared" si="25"/>
        <v>24</v>
      </c>
      <c r="N95" s="22"/>
      <c r="P95" s="37">
        <f t="shared" si="17"/>
        <v>10.0128</v>
      </c>
      <c r="Q95" s="37">
        <f t="shared" si="18"/>
        <v>5.5991999999999997</v>
      </c>
      <c r="R95" s="37">
        <f t="shared" si="19"/>
        <v>7.2215999999999996</v>
      </c>
      <c r="S95" s="37">
        <f t="shared" si="20"/>
        <v>1.1664000000000001</v>
      </c>
      <c r="T95" s="37">
        <f t="shared" si="26"/>
        <v>24</v>
      </c>
    </row>
    <row r="96" spans="1:20">
      <c r="A96" s="8" t="s">
        <v>138</v>
      </c>
      <c r="B96" s="197">
        <v>24</v>
      </c>
      <c r="C96" s="197">
        <v>24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10.0128</v>
      </c>
      <c r="J96" s="21">
        <f t="shared" si="22"/>
        <v>5.5991999999999997</v>
      </c>
      <c r="K96" s="21">
        <f t="shared" si="23"/>
        <v>7.2215999999999996</v>
      </c>
      <c r="L96" s="21">
        <f t="shared" si="24"/>
        <v>1.1664000000000001</v>
      </c>
      <c r="M96" s="158">
        <f t="shared" si="25"/>
        <v>24</v>
      </c>
      <c r="N96" s="22"/>
      <c r="P96" s="37">
        <f t="shared" si="17"/>
        <v>10.0128</v>
      </c>
      <c r="Q96" s="37">
        <f t="shared" si="18"/>
        <v>5.5991999999999997</v>
      </c>
      <c r="R96" s="37">
        <f t="shared" si="19"/>
        <v>7.2215999999999996</v>
      </c>
      <c r="S96" s="37">
        <f t="shared" si="20"/>
        <v>1.1664000000000001</v>
      </c>
      <c r="T96" s="37">
        <f t="shared" si="26"/>
        <v>24</v>
      </c>
    </row>
    <row r="97" spans="1:23">
      <c r="A97" s="8" t="s">
        <v>139</v>
      </c>
      <c r="B97" s="197">
        <v>24</v>
      </c>
      <c r="C97" s="197">
        <v>24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10.0128</v>
      </c>
      <c r="J97" s="21">
        <f t="shared" si="22"/>
        <v>5.5991999999999997</v>
      </c>
      <c r="K97" s="21">
        <f t="shared" si="23"/>
        <v>7.2215999999999996</v>
      </c>
      <c r="L97" s="21">
        <f t="shared" si="24"/>
        <v>1.1664000000000001</v>
      </c>
      <c r="M97" s="158">
        <f t="shared" si="25"/>
        <v>24</v>
      </c>
      <c r="N97" s="22"/>
      <c r="P97" s="37">
        <f t="shared" si="17"/>
        <v>10.0128</v>
      </c>
      <c r="Q97" s="37">
        <f t="shared" si="18"/>
        <v>5.5991999999999997</v>
      </c>
      <c r="R97" s="37">
        <f t="shared" si="19"/>
        <v>7.2215999999999996</v>
      </c>
      <c r="S97" s="37">
        <f t="shared" si="20"/>
        <v>1.1664000000000001</v>
      </c>
      <c r="T97" s="37">
        <f t="shared" si="26"/>
        <v>24</v>
      </c>
    </row>
    <row r="98" spans="1:23" ht="15.75" thickBot="1">
      <c r="A98" s="8" t="s">
        <v>140</v>
      </c>
      <c r="B98" s="197">
        <v>24</v>
      </c>
      <c r="C98" s="197">
        <v>24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10.0128</v>
      </c>
      <c r="J98" s="21">
        <f t="shared" si="22"/>
        <v>5.5991999999999997</v>
      </c>
      <c r="K98" s="21">
        <f t="shared" si="23"/>
        <v>7.2215999999999996</v>
      </c>
      <c r="L98" s="21">
        <f t="shared" si="24"/>
        <v>1.1664000000000001</v>
      </c>
      <c r="M98" s="158">
        <f t="shared" si="25"/>
        <v>24</v>
      </c>
      <c r="N98" s="22"/>
      <c r="P98" s="37">
        <f t="shared" si="17"/>
        <v>10.0128</v>
      </c>
      <c r="Q98" s="37">
        <f t="shared" si="18"/>
        <v>5.5991999999999997</v>
      </c>
      <c r="R98" s="37">
        <f t="shared" si="19"/>
        <v>7.2215999999999996</v>
      </c>
      <c r="S98" s="37">
        <f t="shared" si="20"/>
        <v>1.1664000000000001</v>
      </c>
      <c r="T98" s="37">
        <f t="shared" si="26"/>
        <v>24</v>
      </c>
    </row>
    <row r="99" spans="1:23" ht="15.75" thickBot="1">
      <c r="A99" s="8" t="s">
        <v>171</v>
      </c>
      <c r="B99" s="20">
        <f t="shared" ref="B99:H99" si="27">SUM(B3:B98)/4000</f>
        <v>0.47449999999999998</v>
      </c>
      <c r="C99" s="20">
        <f t="shared" si="27"/>
        <v>0.47449999999999998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0.19796139999999998</v>
      </c>
      <c r="J99" s="159">
        <f t="shared" ref="J99:L99" si="28">SUM(J3:J98)/4000</f>
        <v>0.11070084999999993</v>
      </c>
      <c r="K99" s="159">
        <f t="shared" si="28"/>
        <v>0.14277705000000013</v>
      </c>
      <c r="L99" s="159">
        <f t="shared" si="28"/>
        <v>2.306069999999999E-2</v>
      </c>
      <c r="M99" s="160">
        <f>SUM(M3:M98)/4000</f>
        <v>0.47449999999999998</v>
      </c>
      <c r="N99" s="23"/>
      <c r="P99" s="37">
        <f>SUM(P3:P98)/4000</f>
        <v>0.19796139999999998</v>
      </c>
      <c r="Q99" s="37">
        <f t="shared" ref="Q99:S99" si="29">SUM(Q3:Q98)/4000</f>
        <v>0.11070084999999993</v>
      </c>
      <c r="R99" s="37">
        <f t="shared" si="29"/>
        <v>0.14277705000000013</v>
      </c>
      <c r="S99" s="37">
        <f t="shared" si="29"/>
        <v>2.306069999999999E-2</v>
      </c>
      <c r="T99" s="37">
        <f t="shared" si="26"/>
        <v>0.47450000000000003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441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9.76</v>
      </c>
      <c r="N3" s="71">
        <v>0</v>
      </c>
      <c r="O3" s="53">
        <v>0</v>
      </c>
      <c r="P3" s="53">
        <v>-183</v>
      </c>
      <c r="Q3" s="53">
        <v>0</v>
      </c>
      <c r="R3" s="53">
        <v>0</v>
      </c>
      <c r="S3" s="72">
        <v>0</v>
      </c>
      <c r="U3" s="73">
        <v>9.76</v>
      </c>
      <c r="V3" s="74">
        <v>-183</v>
      </c>
      <c r="W3">
        <v>0</v>
      </c>
      <c r="X3">
        <v>0</v>
      </c>
      <c r="Y3">
        <v>0</v>
      </c>
      <c r="Z3">
        <v>9.76</v>
      </c>
      <c r="AA3">
        <v>-183</v>
      </c>
    </row>
    <row r="4" spans="1:27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7.15</v>
      </c>
      <c r="N4" s="73">
        <v>0</v>
      </c>
      <c r="O4" s="46">
        <v>0</v>
      </c>
      <c r="P4" s="46">
        <v>-94</v>
      </c>
      <c r="Q4" s="46">
        <v>0</v>
      </c>
      <c r="R4" s="46">
        <v>0</v>
      </c>
      <c r="S4" s="74">
        <v>0</v>
      </c>
      <c r="U4" s="73">
        <v>7.15</v>
      </c>
      <c r="V4" s="74">
        <v>-94</v>
      </c>
      <c r="W4">
        <v>0</v>
      </c>
      <c r="X4">
        <v>0</v>
      </c>
      <c r="Y4">
        <v>0</v>
      </c>
      <c r="Z4">
        <v>7.15</v>
      </c>
      <c r="AA4">
        <v>-94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7.63</v>
      </c>
      <c r="N5" s="73">
        <v>0</v>
      </c>
      <c r="O5" s="46">
        <v>0</v>
      </c>
      <c r="P5" s="46">
        <v>-96</v>
      </c>
      <c r="Q5" s="46">
        <v>0</v>
      </c>
      <c r="R5" s="46">
        <v>0</v>
      </c>
      <c r="S5" s="74">
        <v>0</v>
      </c>
      <c r="U5" s="73">
        <v>7.63</v>
      </c>
      <c r="V5" s="74">
        <v>-96</v>
      </c>
      <c r="W5">
        <v>0</v>
      </c>
      <c r="X5">
        <v>0</v>
      </c>
      <c r="Y5">
        <v>0</v>
      </c>
      <c r="Z5">
        <v>7.63</v>
      </c>
      <c r="AA5">
        <v>-96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4.54</v>
      </c>
      <c r="N6" s="73">
        <v>0</v>
      </c>
      <c r="O6" s="46">
        <v>0</v>
      </c>
      <c r="P6" s="46">
        <v>-109</v>
      </c>
      <c r="Q6" s="46">
        <v>0</v>
      </c>
      <c r="R6" s="46">
        <v>0</v>
      </c>
      <c r="S6" s="74">
        <v>0</v>
      </c>
      <c r="U6" s="73">
        <v>4.54</v>
      </c>
      <c r="V6" s="74">
        <v>-109</v>
      </c>
      <c r="W6">
        <v>0</v>
      </c>
      <c r="X6">
        <v>0</v>
      </c>
      <c r="Y6">
        <v>0</v>
      </c>
      <c r="Z6">
        <v>4.54</v>
      </c>
      <c r="AA6">
        <v>-109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6.38</v>
      </c>
      <c r="N7" s="73">
        <v>0</v>
      </c>
      <c r="O7" s="46">
        <v>0</v>
      </c>
      <c r="P7" s="46">
        <v>-119</v>
      </c>
      <c r="Q7" s="46">
        <v>0</v>
      </c>
      <c r="R7" s="46">
        <v>0</v>
      </c>
      <c r="S7" s="74">
        <v>0</v>
      </c>
      <c r="U7" s="73">
        <v>6.38</v>
      </c>
      <c r="V7" s="74">
        <v>-119</v>
      </c>
      <c r="W7">
        <v>0</v>
      </c>
      <c r="X7">
        <v>0</v>
      </c>
      <c r="Y7">
        <v>0</v>
      </c>
      <c r="Z7">
        <v>6.38</v>
      </c>
      <c r="AA7">
        <v>-119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4.6399999999999997</v>
      </c>
      <c r="N8" s="73">
        <v>0</v>
      </c>
      <c r="O8" s="46">
        <v>0</v>
      </c>
      <c r="P8" s="46">
        <v>-228</v>
      </c>
      <c r="Q8" s="46">
        <v>0</v>
      </c>
      <c r="R8" s="46">
        <v>0</v>
      </c>
      <c r="S8" s="74">
        <v>0</v>
      </c>
      <c r="U8" s="73">
        <v>4.6399999999999997</v>
      </c>
      <c r="V8" s="74">
        <v>-228</v>
      </c>
      <c r="W8">
        <v>0</v>
      </c>
      <c r="X8">
        <v>0</v>
      </c>
      <c r="Y8">
        <v>0</v>
      </c>
      <c r="Z8">
        <v>4.6399999999999997</v>
      </c>
      <c r="AA8">
        <v>-228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3.67</v>
      </c>
      <c r="N9" s="73">
        <v>0</v>
      </c>
      <c r="O9" s="46">
        <v>0</v>
      </c>
      <c r="P9" s="46">
        <v>-167.07</v>
      </c>
      <c r="Q9" s="46">
        <v>0</v>
      </c>
      <c r="R9" s="46">
        <v>0</v>
      </c>
      <c r="S9" s="74">
        <v>0</v>
      </c>
      <c r="U9" s="73">
        <v>3.67</v>
      </c>
      <c r="V9" s="74">
        <v>-167.07</v>
      </c>
      <c r="W9">
        <v>0</v>
      </c>
      <c r="X9">
        <v>0</v>
      </c>
      <c r="Y9">
        <v>0</v>
      </c>
      <c r="Z9">
        <v>3.67</v>
      </c>
      <c r="AA9">
        <v>-167.07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4.0599999999999996</v>
      </c>
      <c r="N10" s="73">
        <v>0</v>
      </c>
      <c r="O10" s="46">
        <v>0</v>
      </c>
      <c r="P10" s="46">
        <v>-241</v>
      </c>
      <c r="Q10" s="46">
        <v>0</v>
      </c>
      <c r="R10" s="46">
        <v>0</v>
      </c>
      <c r="S10" s="74">
        <v>0</v>
      </c>
      <c r="U10" s="73">
        <v>4.0599999999999996</v>
      </c>
      <c r="V10" s="74">
        <v>-241</v>
      </c>
      <c r="W10">
        <v>0</v>
      </c>
      <c r="X10">
        <v>0</v>
      </c>
      <c r="Y10">
        <v>0</v>
      </c>
      <c r="Z10">
        <v>4.0599999999999996</v>
      </c>
      <c r="AA10">
        <v>-241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2.3199999999999998</v>
      </c>
      <c r="N11" s="73">
        <v>0</v>
      </c>
      <c r="O11" s="46">
        <v>0</v>
      </c>
      <c r="P11" s="46">
        <v>-147.19</v>
      </c>
      <c r="Q11" s="46">
        <v>0</v>
      </c>
      <c r="R11" s="46">
        <v>0</v>
      </c>
      <c r="S11" s="74">
        <v>0</v>
      </c>
      <c r="U11" s="73">
        <v>2.3199999999999998</v>
      </c>
      <c r="V11" s="74">
        <v>-147.19</v>
      </c>
      <c r="W11">
        <v>0</v>
      </c>
      <c r="X11">
        <v>0</v>
      </c>
      <c r="Y11">
        <v>0</v>
      </c>
      <c r="Z11">
        <v>2.3199999999999998</v>
      </c>
      <c r="AA11">
        <v>-147.19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1.55</v>
      </c>
      <c r="N12" s="73">
        <v>0</v>
      </c>
      <c r="O12" s="46">
        <v>0</v>
      </c>
      <c r="P12" s="46">
        <v>-251</v>
      </c>
      <c r="Q12" s="46">
        <v>0</v>
      </c>
      <c r="R12" s="46">
        <v>0</v>
      </c>
      <c r="S12" s="74">
        <v>0</v>
      </c>
      <c r="U12" s="73">
        <v>1.55</v>
      </c>
      <c r="V12" s="74">
        <v>-251</v>
      </c>
      <c r="W12">
        <v>0</v>
      </c>
      <c r="X12">
        <v>0</v>
      </c>
      <c r="Y12">
        <v>0</v>
      </c>
      <c r="Z12">
        <v>1.55</v>
      </c>
      <c r="AA12">
        <v>-251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3.96</v>
      </c>
      <c r="N13" s="73">
        <v>0</v>
      </c>
      <c r="O13" s="46">
        <v>0</v>
      </c>
      <c r="P13" s="46">
        <v>-151</v>
      </c>
      <c r="Q13" s="46">
        <v>0</v>
      </c>
      <c r="R13" s="46">
        <v>0</v>
      </c>
      <c r="S13" s="74">
        <v>0</v>
      </c>
      <c r="U13" s="73">
        <v>3.96</v>
      </c>
      <c r="V13" s="74">
        <v>-151</v>
      </c>
      <c r="W13">
        <v>0</v>
      </c>
      <c r="X13">
        <v>0</v>
      </c>
      <c r="Y13">
        <v>0</v>
      </c>
      <c r="Z13">
        <v>3.96</v>
      </c>
      <c r="AA13">
        <v>-151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3</v>
      </c>
      <c r="N14" s="73">
        <v>0</v>
      </c>
      <c r="O14" s="46">
        <v>0</v>
      </c>
      <c r="P14" s="46">
        <v>-61.89</v>
      </c>
      <c r="Q14" s="46">
        <v>0</v>
      </c>
      <c r="R14" s="46">
        <v>0</v>
      </c>
      <c r="S14" s="74">
        <v>0</v>
      </c>
      <c r="U14" s="73">
        <v>3</v>
      </c>
      <c r="V14" s="74">
        <v>-61.89</v>
      </c>
      <c r="W14">
        <v>0</v>
      </c>
      <c r="X14">
        <v>0</v>
      </c>
      <c r="Y14">
        <v>0</v>
      </c>
      <c r="Z14">
        <v>3</v>
      </c>
      <c r="AA14">
        <v>-61.89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3.67</v>
      </c>
      <c r="N15" s="73">
        <v>0</v>
      </c>
      <c r="O15" s="46">
        <v>0</v>
      </c>
      <c r="P15" s="46">
        <v>-82.63</v>
      </c>
      <c r="Q15" s="46">
        <v>0</v>
      </c>
      <c r="R15" s="46">
        <v>0</v>
      </c>
      <c r="S15" s="74">
        <v>0</v>
      </c>
      <c r="U15" s="73">
        <v>3.67</v>
      </c>
      <c r="V15" s="74">
        <v>-82.63</v>
      </c>
      <c r="W15">
        <v>0</v>
      </c>
      <c r="X15">
        <v>0</v>
      </c>
      <c r="Y15">
        <v>0</v>
      </c>
      <c r="Z15">
        <v>3.67</v>
      </c>
      <c r="AA15">
        <v>-82.63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2.9</v>
      </c>
      <c r="N16" s="73">
        <v>0</v>
      </c>
      <c r="O16" s="46">
        <v>0</v>
      </c>
      <c r="P16" s="46">
        <v>-60.26</v>
      </c>
      <c r="Q16" s="46">
        <v>0</v>
      </c>
      <c r="R16" s="46">
        <v>0</v>
      </c>
      <c r="S16" s="74">
        <v>0</v>
      </c>
      <c r="U16" s="73">
        <v>2.9</v>
      </c>
      <c r="V16" s="74">
        <v>-60.26</v>
      </c>
      <c r="W16">
        <v>0</v>
      </c>
      <c r="X16">
        <v>0</v>
      </c>
      <c r="Y16">
        <v>0</v>
      </c>
      <c r="Z16">
        <v>2.9</v>
      </c>
      <c r="AA16">
        <v>-60.26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3.48</v>
      </c>
      <c r="N17" s="73">
        <v>0</v>
      </c>
      <c r="O17" s="46">
        <v>0</v>
      </c>
      <c r="P17" s="46">
        <v>-55</v>
      </c>
      <c r="Q17" s="46">
        <v>0</v>
      </c>
      <c r="R17" s="46">
        <v>0</v>
      </c>
      <c r="S17" s="74">
        <v>0</v>
      </c>
      <c r="U17" s="73">
        <v>3.48</v>
      </c>
      <c r="V17" s="74">
        <v>-55</v>
      </c>
      <c r="W17">
        <v>0</v>
      </c>
      <c r="X17">
        <v>0</v>
      </c>
      <c r="Y17">
        <v>0</v>
      </c>
      <c r="Z17">
        <v>3.48</v>
      </c>
      <c r="AA17">
        <v>-55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3.48</v>
      </c>
      <c r="N18" s="73">
        <v>0</v>
      </c>
      <c r="O18" s="46">
        <v>0</v>
      </c>
      <c r="P18" s="46">
        <v>-56</v>
      </c>
      <c r="Q18" s="46">
        <v>0</v>
      </c>
      <c r="R18" s="46">
        <v>0</v>
      </c>
      <c r="S18" s="74">
        <v>0</v>
      </c>
      <c r="U18" s="73">
        <v>3.48</v>
      </c>
      <c r="V18" s="74">
        <v>-56</v>
      </c>
      <c r="W18">
        <v>0</v>
      </c>
      <c r="X18">
        <v>0</v>
      </c>
      <c r="Y18">
        <v>0</v>
      </c>
      <c r="Z18">
        <v>3.48</v>
      </c>
      <c r="AA18">
        <v>-56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3.96</v>
      </c>
      <c r="N19" s="73">
        <v>0</v>
      </c>
      <c r="O19" s="46">
        <v>0</v>
      </c>
      <c r="P19" s="46">
        <v>-50</v>
      </c>
      <c r="Q19" s="46">
        <v>0</v>
      </c>
      <c r="R19" s="46">
        <v>0</v>
      </c>
      <c r="S19" s="74">
        <v>0</v>
      </c>
      <c r="U19" s="73">
        <v>3.96</v>
      </c>
      <c r="V19" s="74">
        <v>-50</v>
      </c>
      <c r="W19">
        <v>0</v>
      </c>
      <c r="X19">
        <v>0</v>
      </c>
      <c r="Y19">
        <v>0</v>
      </c>
      <c r="Z19">
        <v>3.96</v>
      </c>
      <c r="AA19">
        <v>-50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8.99</v>
      </c>
      <c r="N20" s="73">
        <v>0</v>
      </c>
      <c r="O20" s="46">
        <v>0</v>
      </c>
      <c r="P20" s="46">
        <v>-192.88</v>
      </c>
      <c r="Q20" s="46">
        <v>0</v>
      </c>
      <c r="R20" s="46">
        <v>0</v>
      </c>
      <c r="S20" s="74">
        <v>0</v>
      </c>
      <c r="U20" s="73">
        <v>8.99</v>
      </c>
      <c r="V20" s="74">
        <v>-192.88</v>
      </c>
      <c r="W20">
        <v>0</v>
      </c>
      <c r="X20">
        <v>0</v>
      </c>
      <c r="Y20">
        <v>0</v>
      </c>
      <c r="Z20">
        <v>8.99</v>
      </c>
      <c r="AA20">
        <v>-192.88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10.63</v>
      </c>
      <c r="N21" s="73">
        <v>0</v>
      </c>
      <c r="O21" s="46">
        <v>0</v>
      </c>
      <c r="P21" s="46">
        <v>-256</v>
      </c>
      <c r="Q21" s="46">
        <v>0</v>
      </c>
      <c r="R21" s="46">
        <v>0</v>
      </c>
      <c r="S21" s="74">
        <v>0</v>
      </c>
      <c r="U21" s="73">
        <v>10.63</v>
      </c>
      <c r="V21" s="74">
        <v>-256</v>
      </c>
      <c r="W21">
        <v>0</v>
      </c>
      <c r="X21">
        <v>0</v>
      </c>
      <c r="Y21">
        <v>0</v>
      </c>
      <c r="Z21">
        <v>10.63</v>
      </c>
      <c r="AA21">
        <v>-256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9.4700000000000006</v>
      </c>
      <c r="N22" s="73">
        <v>0</v>
      </c>
      <c r="O22" s="46">
        <v>0</v>
      </c>
      <c r="P22" s="46">
        <v>-248</v>
      </c>
      <c r="Q22" s="46">
        <v>0</v>
      </c>
      <c r="R22" s="46">
        <v>0</v>
      </c>
      <c r="S22" s="74">
        <v>0</v>
      </c>
      <c r="U22" s="73">
        <v>9.4700000000000006</v>
      </c>
      <c r="V22" s="74">
        <v>-248</v>
      </c>
      <c r="W22">
        <v>0</v>
      </c>
      <c r="X22">
        <v>0</v>
      </c>
      <c r="Y22">
        <v>0</v>
      </c>
      <c r="Z22">
        <v>9.4700000000000006</v>
      </c>
      <c r="AA22">
        <v>-248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10.92</v>
      </c>
      <c r="N23" s="73">
        <v>0</v>
      </c>
      <c r="O23" s="46">
        <v>0</v>
      </c>
      <c r="P23" s="46">
        <v>-236</v>
      </c>
      <c r="Q23" s="46">
        <v>0</v>
      </c>
      <c r="R23" s="46">
        <v>0</v>
      </c>
      <c r="S23" s="74">
        <v>0</v>
      </c>
      <c r="U23" s="73">
        <v>10.92</v>
      </c>
      <c r="V23" s="74">
        <v>-236</v>
      </c>
      <c r="W23">
        <v>0</v>
      </c>
      <c r="X23">
        <v>0</v>
      </c>
      <c r="Y23">
        <v>0</v>
      </c>
      <c r="Z23">
        <v>10.92</v>
      </c>
      <c r="AA23">
        <v>-236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11.4</v>
      </c>
      <c r="N24" s="73">
        <v>0</v>
      </c>
      <c r="O24" s="46">
        <v>0</v>
      </c>
      <c r="P24" s="46">
        <v>-233</v>
      </c>
      <c r="Q24" s="46">
        <v>0</v>
      </c>
      <c r="R24" s="46">
        <v>0</v>
      </c>
      <c r="S24" s="74">
        <v>0</v>
      </c>
      <c r="U24" s="73">
        <v>11.4</v>
      </c>
      <c r="V24" s="74">
        <v>-233</v>
      </c>
      <c r="W24">
        <v>0</v>
      </c>
      <c r="X24">
        <v>0</v>
      </c>
      <c r="Y24">
        <v>0</v>
      </c>
      <c r="Z24">
        <v>11.4</v>
      </c>
      <c r="AA24">
        <v>-233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10.34</v>
      </c>
      <c r="N25" s="73">
        <v>0</v>
      </c>
      <c r="O25" s="46">
        <v>0</v>
      </c>
      <c r="P25" s="46">
        <v>-196</v>
      </c>
      <c r="Q25" s="46">
        <v>0</v>
      </c>
      <c r="R25" s="46">
        <v>0</v>
      </c>
      <c r="S25" s="74">
        <v>0</v>
      </c>
      <c r="U25" s="73">
        <v>10.34</v>
      </c>
      <c r="V25" s="74">
        <v>-196</v>
      </c>
      <c r="W25">
        <v>0</v>
      </c>
      <c r="X25">
        <v>0</v>
      </c>
      <c r="Y25">
        <v>0</v>
      </c>
      <c r="Z25">
        <v>10.34</v>
      </c>
      <c r="AA25">
        <v>-196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8.2100000000000009</v>
      </c>
      <c r="N26" s="73">
        <v>0</v>
      </c>
      <c r="O26" s="46">
        <v>0</v>
      </c>
      <c r="P26" s="46">
        <v>-172</v>
      </c>
      <c r="Q26" s="46">
        <v>0</v>
      </c>
      <c r="R26" s="46">
        <v>0</v>
      </c>
      <c r="S26" s="74">
        <v>0</v>
      </c>
      <c r="U26" s="73">
        <v>8.2100000000000009</v>
      </c>
      <c r="V26" s="74">
        <v>-172</v>
      </c>
      <c r="W26">
        <v>0</v>
      </c>
      <c r="X26">
        <v>0</v>
      </c>
      <c r="Y26">
        <v>0</v>
      </c>
      <c r="Z26">
        <v>8.2100000000000009</v>
      </c>
      <c r="AA26">
        <v>-172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5.51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5.51</v>
      </c>
      <c r="V27" s="74">
        <v>0</v>
      </c>
      <c r="W27">
        <v>0</v>
      </c>
      <c r="X27">
        <v>0</v>
      </c>
      <c r="Y27">
        <v>0</v>
      </c>
      <c r="Z27">
        <v>5.51</v>
      </c>
      <c r="AA27">
        <v>0</v>
      </c>
    </row>
    <row r="28" spans="7:27">
      <c r="G28" t="s">
        <v>70</v>
      </c>
      <c r="H28" s="73">
        <v>9.67</v>
      </c>
      <c r="I28" s="46">
        <v>0</v>
      </c>
      <c r="J28" s="46">
        <v>0</v>
      </c>
      <c r="K28" s="46">
        <v>0</v>
      </c>
      <c r="L28" s="46">
        <v>0</v>
      </c>
      <c r="M28" s="74">
        <v>4.7300000000000004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14.4</v>
      </c>
      <c r="V28" s="74">
        <v>0</v>
      </c>
      <c r="W28">
        <v>9.67</v>
      </c>
      <c r="X28">
        <v>0</v>
      </c>
      <c r="Y28">
        <v>0</v>
      </c>
      <c r="Z28">
        <v>4.7300000000000004</v>
      </c>
      <c r="AA28">
        <v>0</v>
      </c>
    </row>
    <row r="29" spans="7:27">
      <c r="G29" t="s">
        <v>71</v>
      </c>
      <c r="H29" s="73">
        <v>43.48</v>
      </c>
      <c r="I29" s="46">
        <v>0</v>
      </c>
      <c r="J29" s="46">
        <v>0</v>
      </c>
      <c r="K29" s="46">
        <v>0</v>
      </c>
      <c r="L29" s="46">
        <v>0</v>
      </c>
      <c r="M29" s="74">
        <v>4.7300000000000004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48.21</v>
      </c>
      <c r="V29" s="74">
        <v>0</v>
      </c>
      <c r="W29">
        <v>43.48</v>
      </c>
      <c r="X29">
        <v>0</v>
      </c>
      <c r="Y29">
        <v>0</v>
      </c>
      <c r="Z29">
        <v>4.7300000000000004</v>
      </c>
      <c r="AA29">
        <v>0</v>
      </c>
    </row>
    <row r="30" spans="7:27">
      <c r="G30" t="s">
        <v>72</v>
      </c>
      <c r="H30" s="73">
        <v>70.53</v>
      </c>
      <c r="I30" s="46">
        <v>0</v>
      </c>
      <c r="J30" s="46">
        <v>0</v>
      </c>
      <c r="K30" s="46">
        <v>0</v>
      </c>
      <c r="L30" s="46">
        <v>0</v>
      </c>
      <c r="M30" s="74">
        <v>2.13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72.66</v>
      </c>
      <c r="V30" s="74">
        <v>0</v>
      </c>
      <c r="W30">
        <v>70.53</v>
      </c>
      <c r="X30">
        <v>0</v>
      </c>
      <c r="Y30">
        <v>0</v>
      </c>
      <c r="Z30">
        <v>2.13</v>
      </c>
      <c r="AA30">
        <v>0</v>
      </c>
    </row>
    <row r="31" spans="7:27">
      <c r="G31" t="s">
        <v>73</v>
      </c>
      <c r="H31" s="73">
        <v>124.64</v>
      </c>
      <c r="I31" s="46">
        <v>10.050000000000001</v>
      </c>
      <c r="J31" s="46">
        <v>0</v>
      </c>
      <c r="K31" s="46">
        <v>30.92</v>
      </c>
      <c r="L31" s="46">
        <v>0</v>
      </c>
      <c r="M31" s="74">
        <v>4.1500000000000004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169.76</v>
      </c>
      <c r="V31" s="74">
        <v>0</v>
      </c>
      <c r="W31">
        <v>124.64</v>
      </c>
      <c r="X31">
        <v>10.050000000000001</v>
      </c>
      <c r="Y31">
        <v>30.92</v>
      </c>
      <c r="Z31">
        <v>4.1500000000000004</v>
      </c>
      <c r="AA31">
        <v>0</v>
      </c>
    </row>
    <row r="32" spans="7:27">
      <c r="G32" t="s">
        <v>74</v>
      </c>
      <c r="H32" s="73">
        <v>168.12</v>
      </c>
      <c r="I32" s="46">
        <v>5.41</v>
      </c>
      <c r="J32" s="46">
        <v>0</v>
      </c>
      <c r="K32" s="46">
        <v>35.75</v>
      </c>
      <c r="L32" s="46">
        <v>0</v>
      </c>
      <c r="M32" s="74">
        <v>4.54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213.82</v>
      </c>
      <c r="V32" s="74">
        <v>0</v>
      </c>
      <c r="W32">
        <v>168.12</v>
      </c>
      <c r="X32">
        <v>5.41</v>
      </c>
      <c r="Y32">
        <v>35.75</v>
      </c>
      <c r="Z32">
        <v>4.54</v>
      </c>
      <c r="AA32">
        <v>0</v>
      </c>
    </row>
    <row r="33" spans="7:27">
      <c r="G33" t="s">
        <v>75</v>
      </c>
      <c r="H33" s="73">
        <v>200.97</v>
      </c>
      <c r="I33" s="46">
        <v>0</v>
      </c>
      <c r="J33" s="46">
        <v>0</v>
      </c>
      <c r="K33" s="46">
        <v>41.55</v>
      </c>
      <c r="L33" s="46">
        <v>0</v>
      </c>
      <c r="M33" s="74">
        <v>3.67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246.19</v>
      </c>
      <c r="V33" s="74">
        <v>0</v>
      </c>
      <c r="W33">
        <v>200.97</v>
      </c>
      <c r="X33">
        <v>0</v>
      </c>
      <c r="Y33">
        <v>41.55</v>
      </c>
      <c r="Z33">
        <v>3.67</v>
      </c>
      <c r="AA33">
        <v>0</v>
      </c>
    </row>
    <row r="34" spans="7:27">
      <c r="G34" t="s">
        <v>76</v>
      </c>
      <c r="H34" s="73">
        <v>245.41</v>
      </c>
      <c r="I34" s="46">
        <v>0</v>
      </c>
      <c r="J34" s="46">
        <v>0</v>
      </c>
      <c r="K34" s="46">
        <v>46.38</v>
      </c>
      <c r="L34" s="46">
        <v>0</v>
      </c>
      <c r="M34" s="74">
        <v>2.13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293.92</v>
      </c>
      <c r="V34" s="74">
        <v>0</v>
      </c>
      <c r="W34">
        <v>245.41</v>
      </c>
      <c r="X34">
        <v>0</v>
      </c>
      <c r="Y34">
        <v>46.38</v>
      </c>
      <c r="Z34">
        <v>2.13</v>
      </c>
      <c r="AA34">
        <v>0</v>
      </c>
    </row>
    <row r="35" spans="7:27">
      <c r="G35" t="s">
        <v>77</v>
      </c>
      <c r="H35" s="73">
        <v>222.23</v>
      </c>
      <c r="I35" s="46">
        <v>0</v>
      </c>
      <c r="J35" s="46">
        <v>0</v>
      </c>
      <c r="K35" s="46">
        <v>53.14</v>
      </c>
      <c r="L35" s="46">
        <v>0</v>
      </c>
      <c r="M35" s="74">
        <v>2.9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278.27</v>
      </c>
      <c r="V35" s="74">
        <v>0</v>
      </c>
      <c r="W35">
        <v>222.23</v>
      </c>
      <c r="X35">
        <v>0</v>
      </c>
      <c r="Y35">
        <v>53.14</v>
      </c>
      <c r="Z35">
        <v>2.9</v>
      </c>
      <c r="AA35">
        <v>0</v>
      </c>
    </row>
    <row r="36" spans="7:27">
      <c r="G36" t="s">
        <v>78</v>
      </c>
      <c r="H36" s="73">
        <v>231.89</v>
      </c>
      <c r="I36" s="46">
        <v>0</v>
      </c>
      <c r="J36" s="46">
        <v>0</v>
      </c>
      <c r="K36" s="46">
        <v>60.87</v>
      </c>
      <c r="L36" s="46">
        <v>0</v>
      </c>
      <c r="M36" s="74">
        <v>4.3499999999999996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297.11</v>
      </c>
      <c r="V36" s="74">
        <v>0</v>
      </c>
      <c r="W36">
        <v>231.89</v>
      </c>
      <c r="X36">
        <v>0</v>
      </c>
      <c r="Y36">
        <v>60.87</v>
      </c>
      <c r="Z36">
        <v>4.3499999999999996</v>
      </c>
      <c r="AA36">
        <v>0</v>
      </c>
    </row>
    <row r="37" spans="7:27">
      <c r="G37" t="s">
        <v>79</v>
      </c>
      <c r="H37" s="73">
        <v>178.76</v>
      </c>
      <c r="I37" s="46">
        <v>0</v>
      </c>
      <c r="J37" s="46">
        <v>0</v>
      </c>
      <c r="K37" s="46">
        <v>67.63</v>
      </c>
      <c r="L37" s="46">
        <v>0</v>
      </c>
      <c r="M37" s="74">
        <v>4.7300000000000004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251.12</v>
      </c>
      <c r="V37" s="74">
        <v>0</v>
      </c>
      <c r="W37">
        <v>178.76</v>
      </c>
      <c r="X37">
        <v>0</v>
      </c>
      <c r="Y37">
        <v>67.63</v>
      </c>
      <c r="Z37">
        <v>4.7300000000000004</v>
      </c>
      <c r="AA37">
        <v>0</v>
      </c>
    </row>
    <row r="38" spans="7:27">
      <c r="G38" t="s">
        <v>80</v>
      </c>
      <c r="H38" s="73">
        <v>81.17</v>
      </c>
      <c r="I38" s="46">
        <v>0</v>
      </c>
      <c r="J38" s="46">
        <v>0</v>
      </c>
      <c r="K38" s="46">
        <v>73.430000000000007</v>
      </c>
      <c r="L38" s="46">
        <v>0</v>
      </c>
      <c r="M38" s="74">
        <v>4.7300000000000004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159.33000000000001</v>
      </c>
      <c r="V38" s="74">
        <v>0</v>
      </c>
      <c r="W38">
        <v>81.17</v>
      </c>
      <c r="X38">
        <v>0</v>
      </c>
      <c r="Y38">
        <v>73.430000000000007</v>
      </c>
      <c r="Z38">
        <v>4.7300000000000004</v>
      </c>
      <c r="AA38">
        <v>0</v>
      </c>
    </row>
    <row r="39" spans="7:27">
      <c r="G39" t="s">
        <v>81</v>
      </c>
      <c r="H39" s="73">
        <v>85.03</v>
      </c>
      <c r="I39" s="46">
        <v>0</v>
      </c>
      <c r="J39" s="46">
        <v>0</v>
      </c>
      <c r="K39" s="46">
        <v>55.07</v>
      </c>
      <c r="L39" s="46">
        <v>0</v>
      </c>
      <c r="M39" s="74">
        <v>4.1500000000000004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144.25</v>
      </c>
      <c r="V39" s="74">
        <v>0</v>
      </c>
      <c r="W39">
        <v>85.03</v>
      </c>
      <c r="X39">
        <v>0</v>
      </c>
      <c r="Y39">
        <v>55.07</v>
      </c>
      <c r="Z39">
        <v>4.1500000000000004</v>
      </c>
      <c r="AA39">
        <v>0</v>
      </c>
    </row>
    <row r="40" spans="7:27">
      <c r="G40" t="s">
        <v>82</v>
      </c>
      <c r="H40" s="73">
        <v>142.03</v>
      </c>
      <c r="I40" s="46">
        <v>0</v>
      </c>
      <c r="J40" s="46">
        <v>0</v>
      </c>
      <c r="K40" s="46">
        <v>58.94</v>
      </c>
      <c r="L40" s="46">
        <v>0</v>
      </c>
      <c r="M40" s="74">
        <v>4.7300000000000004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205.7</v>
      </c>
      <c r="V40" s="74">
        <v>0</v>
      </c>
      <c r="W40">
        <v>142.03</v>
      </c>
      <c r="X40">
        <v>0</v>
      </c>
      <c r="Y40">
        <v>58.94</v>
      </c>
      <c r="Z40">
        <v>4.7300000000000004</v>
      </c>
      <c r="AA40">
        <v>0</v>
      </c>
    </row>
    <row r="41" spans="7:27">
      <c r="G41" t="s">
        <v>83</v>
      </c>
      <c r="H41" s="73">
        <v>154.59</v>
      </c>
      <c r="I41" s="46">
        <v>0</v>
      </c>
      <c r="J41" s="46">
        <v>0</v>
      </c>
      <c r="K41" s="46">
        <v>62.8</v>
      </c>
      <c r="L41" s="46">
        <v>0</v>
      </c>
      <c r="M41" s="74">
        <v>3.48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220.87</v>
      </c>
      <c r="V41" s="74">
        <v>0</v>
      </c>
      <c r="W41">
        <v>154.59</v>
      </c>
      <c r="X41">
        <v>0</v>
      </c>
      <c r="Y41">
        <v>62.8</v>
      </c>
      <c r="Z41">
        <v>3.48</v>
      </c>
      <c r="AA41">
        <v>0</v>
      </c>
    </row>
    <row r="42" spans="7:27">
      <c r="G42" t="s">
        <v>84</v>
      </c>
      <c r="H42" s="73">
        <v>169.09</v>
      </c>
      <c r="I42" s="46">
        <v>0</v>
      </c>
      <c r="J42" s="46">
        <v>0</v>
      </c>
      <c r="K42" s="46">
        <v>65.7</v>
      </c>
      <c r="L42" s="46">
        <v>0</v>
      </c>
      <c r="M42" s="74">
        <v>1.93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236.72</v>
      </c>
      <c r="V42" s="74">
        <v>0</v>
      </c>
      <c r="W42">
        <v>169.09</v>
      </c>
      <c r="X42">
        <v>0</v>
      </c>
      <c r="Y42">
        <v>65.7</v>
      </c>
      <c r="Z42">
        <v>1.93</v>
      </c>
      <c r="AA42">
        <v>0</v>
      </c>
    </row>
    <row r="43" spans="7:27">
      <c r="G43" t="s">
        <v>85</v>
      </c>
      <c r="H43" s="73">
        <v>177.78</v>
      </c>
      <c r="I43" s="46">
        <v>0</v>
      </c>
      <c r="J43" s="46">
        <v>0</v>
      </c>
      <c r="K43" s="46">
        <v>70.53</v>
      </c>
      <c r="L43" s="46">
        <v>0</v>
      </c>
      <c r="M43" s="74">
        <v>2.13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250.44</v>
      </c>
      <c r="V43" s="74">
        <v>0</v>
      </c>
      <c r="W43">
        <v>177.78</v>
      </c>
      <c r="X43">
        <v>0</v>
      </c>
      <c r="Y43">
        <v>70.53</v>
      </c>
      <c r="Z43">
        <v>2.13</v>
      </c>
      <c r="AA43">
        <v>0</v>
      </c>
    </row>
    <row r="44" spans="7:27">
      <c r="G44" t="s">
        <v>86</v>
      </c>
      <c r="H44" s="73">
        <v>158.44999999999999</v>
      </c>
      <c r="I44" s="46">
        <v>0</v>
      </c>
      <c r="J44" s="46">
        <v>0</v>
      </c>
      <c r="K44" s="46">
        <v>72.47</v>
      </c>
      <c r="L44" s="46">
        <v>0</v>
      </c>
      <c r="M44" s="74">
        <v>1.06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231.98</v>
      </c>
      <c r="V44" s="74">
        <v>0</v>
      </c>
      <c r="W44">
        <v>158.44999999999999</v>
      </c>
      <c r="X44">
        <v>0</v>
      </c>
      <c r="Y44">
        <v>72.47</v>
      </c>
      <c r="Z44">
        <v>1.06</v>
      </c>
      <c r="AA44">
        <v>0</v>
      </c>
    </row>
    <row r="45" spans="7:27">
      <c r="G45" t="s">
        <v>87</v>
      </c>
      <c r="H45" s="73">
        <v>137.19999999999999</v>
      </c>
      <c r="I45" s="46">
        <v>0</v>
      </c>
      <c r="J45" s="46">
        <v>0</v>
      </c>
      <c r="K45" s="46">
        <v>73.430000000000007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210.63</v>
      </c>
      <c r="V45" s="74">
        <v>0</v>
      </c>
      <c r="W45">
        <v>137.19999999999999</v>
      </c>
      <c r="X45">
        <v>0</v>
      </c>
      <c r="Y45">
        <v>73.430000000000007</v>
      </c>
      <c r="Z45">
        <v>0</v>
      </c>
      <c r="AA45">
        <v>0</v>
      </c>
    </row>
    <row r="46" spans="7:27">
      <c r="G46" t="s">
        <v>88</v>
      </c>
      <c r="H46" s="73">
        <v>120.77</v>
      </c>
      <c r="I46" s="46">
        <v>0</v>
      </c>
      <c r="J46" s="46">
        <v>0</v>
      </c>
      <c r="K46" s="46">
        <v>74.400000000000006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195.17</v>
      </c>
      <c r="V46" s="74">
        <v>0</v>
      </c>
      <c r="W46">
        <v>120.77</v>
      </c>
      <c r="X46">
        <v>0</v>
      </c>
      <c r="Y46">
        <v>74.400000000000006</v>
      </c>
      <c r="Z46">
        <v>0</v>
      </c>
      <c r="AA46">
        <v>0</v>
      </c>
    </row>
    <row r="47" spans="7:27">
      <c r="G47" t="s">
        <v>89</v>
      </c>
      <c r="H47" s="73">
        <v>78.260000000000005</v>
      </c>
      <c r="I47" s="46">
        <v>0</v>
      </c>
      <c r="J47" s="46">
        <v>0</v>
      </c>
      <c r="K47" s="46">
        <v>74.400000000000006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152.66</v>
      </c>
      <c r="V47" s="74">
        <v>0</v>
      </c>
      <c r="W47">
        <v>78.260000000000005</v>
      </c>
      <c r="X47">
        <v>0</v>
      </c>
      <c r="Y47">
        <v>74.400000000000006</v>
      </c>
      <c r="Z47">
        <v>0</v>
      </c>
      <c r="AA47">
        <v>0</v>
      </c>
    </row>
    <row r="48" spans="7:27">
      <c r="G48" t="s">
        <v>90</v>
      </c>
      <c r="H48" s="73">
        <v>76.33</v>
      </c>
      <c r="I48" s="46">
        <v>0</v>
      </c>
      <c r="J48" s="46">
        <v>0</v>
      </c>
      <c r="K48" s="46">
        <v>74.400000000000006</v>
      </c>
      <c r="L48" s="46">
        <v>0</v>
      </c>
      <c r="M48" s="74">
        <v>1.35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152.08000000000001</v>
      </c>
      <c r="V48" s="74">
        <v>0</v>
      </c>
      <c r="W48">
        <v>76.33</v>
      </c>
      <c r="X48">
        <v>0</v>
      </c>
      <c r="Y48">
        <v>74.400000000000006</v>
      </c>
      <c r="Z48">
        <v>1.35</v>
      </c>
      <c r="AA48">
        <v>0</v>
      </c>
    </row>
    <row r="49" spans="7:27">
      <c r="G49" t="s">
        <v>91</v>
      </c>
      <c r="H49" s="73">
        <v>78.260000000000005</v>
      </c>
      <c r="I49" s="46">
        <v>0</v>
      </c>
      <c r="J49" s="46">
        <v>0</v>
      </c>
      <c r="K49" s="46">
        <v>74.400000000000006</v>
      </c>
      <c r="L49" s="46">
        <v>0</v>
      </c>
      <c r="M49" s="74">
        <v>2.13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154.79</v>
      </c>
      <c r="V49" s="74">
        <v>0</v>
      </c>
      <c r="W49">
        <v>78.260000000000005</v>
      </c>
      <c r="X49">
        <v>0</v>
      </c>
      <c r="Y49">
        <v>74.400000000000006</v>
      </c>
      <c r="Z49">
        <v>2.13</v>
      </c>
      <c r="AA49">
        <v>0</v>
      </c>
    </row>
    <row r="50" spans="7:27">
      <c r="G50" t="s">
        <v>92</v>
      </c>
      <c r="H50" s="73">
        <v>69.569999999999993</v>
      </c>
      <c r="I50" s="46">
        <v>0</v>
      </c>
      <c r="J50" s="46">
        <v>0</v>
      </c>
      <c r="K50" s="46">
        <v>73.42</v>
      </c>
      <c r="L50" s="46">
        <v>0</v>
      </c>
      <c r="M50" s="74">
        <v>2.13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145.12</v>
      </c>
      <c r="V50" s="74">
        <v>0</v>
      </c>
      <c r="W50">
        <v>69.569999999999993</v>
      </c>
      <c r="X50">
        <v>0</v>
      </c>
      <c r="Y50">
        <v>73.42</v>
      </c>
      <c r="Z50">
        <v>2.13</v>
      </c>
      <c r="AA50">
        <v>0</v>
      </c>
    </row>
    <row r="51" spans="7:27">
      <c r="G51" t="s">
        <v>93</v>
      </c>
      <c r="H51" s="73">
        <v>55.07</v>
      </c>
      <c r="I51" s="46">
        <v>0</v>
      </c>
      <c r="J51" s="46">
        <v>0</v>
      </c>
      <c r="K51" s="46">
        <v>72.47</v>
      </c>
      <c r="L51" s="46">
        <v>0</v>
      </c>
      <c r="M51" s="74">
        <v>3.38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130.91999999999999</v>
      </c>
      <c r="V51" s="74">
        <v>0</v>
      </c>
      <c r="W51">
        <v>55.07</v>
      </c>
      <c r="X51">
        <v>0</v>
      </c>
      <c r="Y51">
        <v>72.47</v>
      </c>
      <c r="Z51">
        <v>3.38</v>
      </c>
      <c r="AA51">
        <v>0</v>
      </c>
    </row>
    <row r="52" spans="7:27">
      <c r="G52" t="s">
        <v>94</v>
      </c>
      <c r="H52" s="73">
        <v>52.17</v>
      </c>
      <c r="I52" s="46">
        <v>0</v>
      </c>
      <c r="J52" s="46">
        <v>0</v>
      </c>
      <c r="K52" s="46">
        <v>73.44</v>
      </c>
      <c r="L52" s="46">
        <v>0</v>
      </c>
      <c r="M52" s="74">
        <v>4.7300000000000004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130.34</v>
      </c>
      <c r="V52" s="74">
        <v>0</v>
      </c>
      <c r="W52">
        <v>52.17</v>
      </c>
      <c r="X52">
        <v>0</v>
      </c>
      <c r="Y52">
        <v>73.44</v>
      </c>
      <c r="Z52">
        <v>4.7300000000000004</v>
      </c>
      <c r="AA52">
        <v>0</v>
      </c>
    </row>
    <row r="53" spans="7:27">
      <c r="G53" t="s">
        <v>95</v>
      </c>
      <c r="H53" s="73">
        <v>45.41</v>
      </c>
      <c r="I53" s="46">
        <v>0</v>
      </c>
      <c r="J53" s="46">
        <v>0</v>
      </c>
      <c r="K53" s="46">
        <v>76.33</v>
      </c>
      <c r="L53" s="46">
        <v>0</v>
      </c>
      <c r="M53" s="74">
        <v>2.0299999999999998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123.77</v>
      </c>
      <c r="V53" s="74">
        <v>0</v>
      </c>
      <c r="W53">
        <v>45.41</v>
      </c>
      <c r="X53">
        <v>0</v>
      </c>
      <c r="Y53">
        <v>76.33</v>
      </c>
      <c r="Z53">
        <v>2.0299999999999998</v>
      </c>
      <c r="AA53">
        <v>0</v>
      </c>
    </row>
    <row r="54" spans="7:27">
      <c r="G54" t="s">
        <v>96</v>
      </c>
      <c r="H54" s="73">
        <v>28.99</v>
      </c>
      <c r="I54" s="46">
        <v>0</v>
      </c>
      <c r="J54" s="46">
        <v>0</v>
      </c>
      <c r="K54" s="46">
        <v>76.319999999999993</v>
      </c>
      <c r="L54" s="46">
        <v>0</v>
      </c>
      <c r="M54" s="74">
        <v>0.1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105.41</v>
      </c>
      <c r="V54" s="74">
        <v>0</v>
      </c>
      <c r="W54">
        <v>28.99</v>
      </c>
      <c r="X54">
        <v>0</v>
      </c>
      <c r="Y54">
        <v>76.319999999999993</v>
      </c>
      <c r="Z54">
        <v>0.1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74.400000000000006</v>
      </c>
      <c r="L55" s="46">
        <v>0</v>
      </c>
      <c r="M55" s="74">
        <v>4.25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78.650000000000006</v>
      </c>
      <c r="V55" s="74">
        <v>0</v>
      </c>
      <c r="W55">
        <v>0</v>
      </c>
      <c r="X55">
        <v>0</v>
      </c>
      <c r="Y55">
        <v>74.400000000000006</v>
      </c>
      <c r="Z55">
        <v>4.25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73.430000000000007</v>
      </c>
      <c r="L56" s="46">
        <v>0</v>
      </c>
      <c r="M56" s="74">
        <v>1.45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74.88</v>
      </c>
      <c r="V56" s="74">
        <v>0</v>
      </c>
      <c r="W56">
        <v>0</v>
      </c>
      <c r="X56">
        <v>0</v>
      </c>
      <c r="Y56">
        <v>73.430000000000007</v>
      </c>
      <c r="Z56">
        <v>1.45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71.5</v>
      </c>
      <c r="L57" s="46">
        <v>0</v>
      </c>
      <c r="M57" s="74">
        <v>4.7300000000000004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76.23</v>
      </c>
      <c r="V57" s="74">
        <v>0</v>
      </c>
      <c r="W57">
        <v>0</v>
      </c>
      <c r="X57">
        <v>0</v>
      </c>
      <c r="Y57">
        <v>71.5</v>
      </c>
      <c r="Z57">
        <v>4.7300000000000004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69.56</v>
      </c>
      <c r="L58" s="46">
        <v>0</v>
      </c>
      <c r="M58" s="74">
        <v>3.19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72.75</v>
      </c>
      <c r="V58" s="74">
        <v>0</v>
      </c>
      <c r="W58">
        <v>0</v>
      </c>
      <c r="X58">
        <v>0</v>
      </c>
      <c r="Y58">
        <v>69.56</v>
      </c>
      <c r="Z58">
        <v>3.19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69.569999999999993</v>
      </c>
      <c r="L59" s="46">
        <v>0</v>
      </c>
      <c r="M59" s="74">
        <v>4.7300000000000004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74.3</v>
      </c>
      <c r="V59" s="74">
        <v>0</v>
      </c>
      <c r="W59">
        <v>0</v>
      </c>
      <c r="X59">
        <v>0</v>
      </c>
      <c r="Y59">
        <v>69.569999999999993</v>
      </c>
      <c r="Z59">
        <v>4.7300000000000004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70.540000000000006</v>
      </c>
      <c r="L60" s="46">
        <v>0</v>
      </c>
      <c r="M60" s="74">
        <v>4.7300000000000004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75.27</v>
      </c>
      <c r="V60" s="74">
        <v>0</v>
      </c>
      <c r="W60">
        <v>0</v>
      </c>
      <c r="X60">
        <v>0</v>
      </c>
      <c r="Y60">
        <v>70.540000000000006</v>
      </c>
      <c r="Z60">
        <v>4.7300000000000004</v>
      </c>
      <c r="AA60">
        <v>0</v>
      </c>
    </row>
    <row r="61" spans="7:27">
      <c r="G61" t="s">
        <v>103</v>
      </c>
      <c r="H61" s="73">
        <v>33.82</v>
      </c>
      <c r="I61" s="46">
        <v>0</v>
      </c>
      <c r="J61" s="46">
        <v>0</v>
      </c>
      <c r="K61" s="46">
        <v>72.47</v>
      </c>
      <c r="L61" s="46">
        <v>0</v>
      </c>
      <c r="M61" s="74">
        <v>4.7300000000000004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111.02</v>
      </c>
      <c r="V61" s="74">
        <v>0</v>
      </c>
      <c r="W61">
        <v>33.82</v>
      </c>
      <c r="X61">
        <v>0</v>
      </c>
      <c r="Y61">
        <v>72.47</v>
      </c>
      <c r="Z61">
        <v>4.7300000000000004</v>
      </c>
      <c r="AA61">
        <v>0</v>
      </c>
    </row>
    <row r="62" spans="7:27">
      <c r="G62" t="s">
        <v>104</v>
      </c>
      <c r="H62" s="73">
        <v>33.82</v>
      </c>
      <c r="I62" s="46">
        <v>0</v>
      </c>
      <c r="J62" s="46">
        <v>0</v>
      </c>
      <c r="K62" s="46">
        <v>73.430000000000007</v>
      </c>
      <c r="L62" s="46">
        <v>0</v>
      </c>
      <c r="M62" s="74">
        <v>4.7300000000000004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111.98</v>
      </c>
      <c r="V62" s="74">
        <v>0</v>
      </c>
      <c r="W62">
        <v>33.82</v>
      </c>
      <c r="X62">
        <v>0</v>
      </c>
      <c r="Y62">
        <v>73.430000000000007</v>
      </c>
      <c r="Z62">
        <v>4.7300000000000004</v>
      </c>
      <c r="AA62">
        <v>0</v>
      </c>
    </row>
    <row r="63" spans="7:27">
      <c r="G63" t="s">
        <v>105</v>
      </c>
      <c r="H63" s="73">
        <v>65.7</v>
      </c>
      <c r="I63" s="46">
        <v>0</v>
      </c>
      <c r="J63" s="46">
        <v>0</v>
      </c>
      <c r="K63" s="46">
        <v>73.44</v>
      </c>
      <c r="L63" s="46">
        <v>0</v>
      </c>
      <c r="M63" s="74">
        <v>4.7300000000000004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143.87</v>
      </c>
      <c r="V63" s="74">
        <v>0</v>
      </c>
      <c r="W63">
        <v>65.7</v>
      </c>
      <c r="X63">
        <v>0</v>
      </c>
      <c r="Y63">
        <v>73.44</v>
      </c>
      <c r="Z63">
        <v>4.7300000000000004</v>
      </c>
      <c r="AA63">
        <v>0</v>
      </c>
    </row>
    <row r="64" spans="7:27">
      <c r="G64" t="s">
        <v>106</v>
      </c>
      <c r="H64" s="73">
        <v>97.59</v>
      </c>
      <c r="I64" s="46">
        <v>0</v>
      </c>
      <c r="J64" s="46">
        <v>0</v>
      </c>
      <c r="K64" s="46">
        <v>73.430000000000007</v>
      </c>
      <c r="L64" s="46">
        <v>0</v>
      </c>
      <c r="M64" s="74">
        <v>4.7300000000000004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175.75</v>
      </c>
      <c r="V64" s="74">
        <v>0</v>
      </c>
      <c r="W64">
        <v>97.59</v>
      </c>
      <c r="X64">
        <v>0</v>
      </c>
      <c r="Y64">
        <v>73.430000000000007</v>
      </c>
      <c r="Z64">
        <v>4.7300000000000004</v>
      </c>
      <c r="AA64">
        <v>0</v>
      </c>
    </row>
    <row r="65" spans="7:27">
      <c r="G65" t="s">
        <v>107</v>
      </c>
      <c r="H65" s="73">
        <v>133.34</v>
      </c>
      <c r="I65" s="46">
        <v>0</v>
      </c>
      <c r="J65" s="46">
        <v>0</v>
      </c>
      <c r="K65" s="46">
        <v>73.430000000000007</v>
      </c>
      <c r="L65" s="46">
        <v>0</v>
      </c>
      <c r="M65" s="74">
        <v>4.7300000000000004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211.5</v>
      </c>
      <c r="V65" s="74">
        <v>0</v>
      </c>
      <c r="W65">
        <v>133.34</v>
      </c>
      <c r="X65">
        <v>0</v>
      </c>
      <c r="Y65">
        <v>73.430000000000007</v>
      </c>
      <c r="Z65">
        <v>4.7300000000000004</v>
      </c>
      <c r="AA65">
        <v>0</v>
      </c>
    </row>
    <row r="66" spans="7:27">
      <c r="G66" t="s">
        <v>108</v>
      </c>
      <c r="H66" s="73">
        <v>167.16</v>
      </c>
      <c r="I66" s="46">
        <v>0</v>
      </c>
      <c r="J66" s="46">
        <v>0</v>
      </c>
      <c r="K66" s="46">
        <v>73.430000000000007</v>
      </c>
      <c r="L66" s="46">
        <v>0</v>
      </c>
      <c r="M66" s="74">
        <v>2.2200000000000002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242.81</v>
      </c>
      <c r="V66" s="74">
        <v>0</v>
      </c>
      <c r="W66">
        <v>167.16</v>
      </c>
      <c r="X66">
        <v>0</v>
      </c>
      <c r="Y66">
        <v>73.430000000000007</v>
      </c>
      <c r="Z66">
        <v>2.2200000000000002</v>
      </c>
      <c r="AA66">
        <v>0</v>
      </c>
    </row>
    <row r="67" spans="7:27">
      <c r="G67" t="s">
        <v>109</v>
      </c>
      <c r="H67" s="73">
        <v>67.63</v>
      </c>
      <c r="I67" s="46">
        <v>0</v>
      </c>
      <c r="J67" s="46">
        <v>0</v>
      </c>
      <c r="K67" s="46">
        <v>92.75</v>
      </c>
      <c r="L67" s="46">
        <v>0</v>
      </c>
      <c r="M67" s="74">
        <v>3.29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163.66999999999999</v>
      </c>
      <c r="V67" s="74">
        <v>0</v>
      </c>
      <c r="W67">
        <v>67.63</v>
      </c>
      <c r="X67">
        <v>0</v>
      </c>
      <c r="Y67">
        <v>92.75</v>
      </c>
      <c r="Z67">
        <v>3.29</v>
      </c>
      <c r="AA67">
        <v>0</v>
      </c>
    </row>
    <row r="68" spans="7:27">
      <c r="G68" t="s">
        <v>110</v>
      </c>
      <c r="H68" s="73">
        <v>111.11</v>
      </c>
      <c r="I68" s="46">
        <v>0</v>
      </c>
      <c r="J68" s="46">
        <v>0</v>
      </c>
      <c r="K68" s="46">
        <v>92.76</v>
      </c>
      <c r="L68" s="46">
        <v>0</v>
      </c>
      <c r="M68" s="74">
        <v>4.54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208.41</v>
      </c>
      <c r="V68" s="74">
        <v>0</v>
      </c>
      <c r="W68">
        <v>111.11</v>
      </c>
      <c r="X68">
        <v>0</v>
      </c>
      <c r="Y68">
        <v>92.76</v>
      </c>
      <c r="Z68">
        <v>4.54</v>
      </c>
      <c r="AA68">
        <v>0</v>
      </c>
    </row>
    <row r="69" spans="7:27">
      <c r="G69" t="s">
        <v>111</v>
      </c>
      <c r="H69" s="73">
        <v>222.23</v>
      </c>
      <c r="I69" s="46">
        <v>0</v>
      </c>
      <c r="J69" s="46">
        <v>0</v>
      </c>
      <c r="K69" s="46">
        <v>92.76</v>
      </c>
      <c r="L69" s="46">
        <v>0</v>
      </c>
      <c r="M69" s="74">
        <v>4.7300000000000004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319.72000000000003</v>
      </c>
      <c r="V69" s="74">
        <v>0</v>
      </c>
      <c r="W69">
        <v>222.23</v>
      </c>
      <c r="X69">
        <v>0</v>
      </c>
      <c r="Y69">
        <v>92.76</v>
      </c>
      <c r="Z69">
        <v>4.7300000000000004</v>
      </c>
      <c r="AA69">
        <v>0</v>
      </c>
    </row>
    <row r="70" spans="7:27">
      <c r="G70" t="s">
        <v>112</v>
      </c>
      <c r="H70" s="73">
        <v>276.33</v>
      </c>
      <c r="I70" s="46">
        <v>34.11</v>
      </c>
      <c r="J70" s="46">
        <v>0</v>
      </c>
      <c r="K70" s="46">
        <v>92.76</v>
      </c>
      <c r="L70" s="46">
        <v>0</v>
      </c>
      <c r="M70" s="74">
        <v>4.7300000000000004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407.93</v>
      </c>
      <c r="V70" s="74">
        <v>0</v>
      </c>
      <c r="W70">
        <v>276.33</v>
      </c>
      <c r="X70">
        <v>34.11</v>
      </c>
      <c r="Y70">
        <v>92.76</v>
      </c>
      <c r="Z70">
        <v>4.7300000000000004</v>
      </c>
      <c r="AA70">
        <v>0</v>
      </c>
    </row>
    <row r="71" spans="7:27">
      <c r="G71" t="s">
        <v>113</v>
      </c>
      <c r="H71" s="73">
        <v>371.02</v>
      </c>
      <c r="I71" s="46">
        <v>77.010000000000005</v>
      </c>
      <c r="J71" s="46">
        <v>0</v>
      </c>
      <c r="K71" s="46">
        <v>92.76</v>
      </c>
      <c r="L71" s="46">
        <v>0</v>
      </c>
      <c r="M71" s="74">
        <v>4.7300000000000004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545.52</v>
      </c>
      <c r="V71" s="74">
        <v>0</v>
      </c>
      <c r="W71">
        <v>371.02</v>
      </c>
      <c r="X71">
        <v>77.010000000000005</v>
      </c>
      <c r="Y71">
        <v>92.76</v>
      </c>
      <c r="Z71">
        <v>4.7300000000000004</v>
      </c>
      <c r="AA71">
        <v>0</v>
      </c>
    </row>
    <row r="72" spans="7:27">
      <c r="G72" t="s">
        <v>114</v>
      </c>
      <c r="H72" s="73">
        <v>438.66</v>
      </c>
      <c r="I72" s="46">
        <v>148.69999999999999</v>
      </c>
      <c r="J72" s="46">
        <v>0</v>
      </c>
      <c r="K72" s="46">
        <v>83.09</v>
      </c>
      <c r="L72" s="46">
        <v>0</v>
      </c>
      <c r="M72" s="74">
        <v>4.7300000000000004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675.18</v>
      </c>
      <c r="V72" s="74">
        <v>0</v>
      </c>
      <c r="W72">
        <v>438.66</v>
      </c>
      <c r="X72">
        <v>148.69999999999999</v>
      </c>
      <c r="Y72">
        <v>83.09</v>
      </c>
      <c r="Z72">
        <v>4.7300000000000004</v>
      </c>
      <c r="AA72">
        <v>0</v>
      </c>
    </row>
    <row r="73" spans="7:27">
      <c r="G73" t="s">
        <v>115</v>
      </c>
      <c r="H73" s="73">
        <v>265.72000000000003</v>
      </c>
      <c r="I73" s="46">
        <v>299.83</v>
      </c>
      <c r="J73" s="46">
        <v>0</v>
      </c>
      <c r="K73" s="46">
        <v>79.27</v>
      </c>
      <c r="L73" s="46">
        <v>0</v>
      </c>
      <c r="M73" s="74">
        <v>4.51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649.33000000000004</v>
      </c>
      <c r="V73" s="74">
        <v>0</v>
      </c>
      <c r="W73">
        <v>265.72000000000003</v>
      </c>
      <c r="X73">
        <v>299.83</v>
      </c>
      <c r="Y73">
        <v>79.27</v>
      </c>
      <c r="Z73">
        <v>4.51</v>
      </c>
      <c r="AA73">
        <v>0</v>
      </c>
    </row>
    <row r="74" spans="7:27">
      <c r="G74" t="s">
        <v>116</v>
      </c>
      <c r="H74" s="73">
        <v>262.73</v>
      </c>
      <c r="I74" s="46">
        <v>280.74</v>
      </c>
      <c r="J74" s="46">
        <v>0</v>
      </c>
      <c r="K74" s="46">
        <v>51.31</v>
      </c>
      <c r="L74" s="46">
        <v>0</v>
      </c>
      <c r="M74" s="74">
        <v>2.93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597.71</v>
      </c>
      <c r="V74" s="74">
        <v>0</v>
      </c>
      <c r="W74">
        <v>262.73</v>
      </c>
      <c r="X74">
        <v>280.74</v>
      </c>
      <c r="Y74">
        <v>51.31</v>
      </c>
      <c r="Z74">
        <v>2.93</v>
      </c>
      <c r="AA74">
        <v>0</v>
      </c>
    </row>
    <row r="75" spans="7:27">
      <c r="G75" t="s">
        <v>117</v>
      </c>
      <c r="H75" s="73">
        <v>172.32</v>
      </c>
      <c r="I75" s="46">
        <v>284.83999999999997</v>
      </c>
      <c r="J75" s="46">
        <v>0</v>
      </c>
      <c r="K75" s="46">
        <v>66.88</v>
      </c>
      <c r="L75" s="46">
        <v>0</v>
      </c>
      <c r="M75" s="74">
        <v>3.81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527.85</v>
      </c>
      <c r="V75" s="74">
        <v>0</v>
      </c>
      <c r="W75">
        <v>172.32</v>
      </c>
      <c r="X75">
        <v>284.83999999999997</v>
      </c>
      <c r="Y75">
        <v>66.88</v>
      </c>
      <c r="Z75">
        <v>3.81</v>
      </c>
      <c r="AA75">
        <v>0</v>
      </c>
    </row>
    <row r="76" spans="7:27">
      <c r="G76" t="s">
        <v>118</v>
      </c>
      <c r="H76" s="73">
        <v>115.93</v>
      </c>
      <c r="I76" s="46">
        <v>224.85</v>
      </c>
      <c r="J76" s="46">
        <v>0</v>
      </c>
      <c r="K76" s="46">
        <v>66.959999999999994</v>
      </c>
      <c r="L76" s="46">
        <v>0</v>
      </c>
      <c r="M76" s="74">
        <v>3.82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411.56</v>
      </c>
      <c r="V76" s="74">
        <v>0</v>
      </c>
      <c r="W76">
        <v>115.93</v>
      </c>
      <c r="X76">
        <v>224.85</v>
      </c>
      <c r="Y76">
        <v>66.959999999999994</v>
      </c>
      <c r="Z76">
        <v>3.82</v>
      </c>
      <c r="AA76">
        <v>0</v>
      </c>
    </row>
    <row r="77" spans="7:27">
      <c r="G77" t="s">
        <v>119</v>
      </c>
      <c r="H77" s="73">
        <v>90.84</v>
      </c>
      <c r="I77" s="46">
        <v>178.93</v>
      </c>
      <c r="J77" s="46">
        <v>0</v>
      </c>
      <c r="K77" s="46">
        <v>59.93</v>
      </c>
      <c r="L77" s="46">
        <v>0</v>
      </c>
      <c r="M77" s="74">
        <v>3.62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333.32</v>
      </c>
      <c r="V77" s="74">
        <v>0</v>
      </c>
      <c r="W77">
        <v>90.84</v>
      </c>
      <c r="X77">
        <v>178.93</v>
      </c>
      <c r="Y77">
        <v>59.93</v>
      </c>
      <c r="Z77">
        <v>3.62</v>
      </c>
      <c r="AA77">
        <v>0</v>
      </c>
    </row>
    <row r="78" spans="7:27">
      <c r="G78" t="s">
        <v>120</v>
      </c>
      <c r="H78" s="73">
        <v>314.98</v>
      </c>
      <c r="I78" s="46">
        <v>98.46</v>
      </c>
      <c r="J78" s="46">
        <v>0</v>
      </c>
      <c r="K78" s="46">
        <v>73.430000000000007</v>
      </c>
      <c r="L78" s="46">
        <v>0</v>
      </c>
      <c r="M78" s="74">
        <v>4.7300000000000004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491.6</v>
      </c>
      <c r="V78" s="74">
        <v>0</v>
      </c>
      <c r="W78">
        <v>314.98</v>
      </c>
      <c r="X78">
        <v>98.46</v>
      </c>
      <c r="Y78">
        <v>73.430000000000007</v>
      </c>
      <c r="Z78">
        <v>4.7300000000000004</v>
      </c>
      <c r="AA78">
        <v>0</v>
      </c>
    </row>
    <row r="79" spans="7:27">
      <c r="G79" t="s">
        <v>121</v>
      </c>
      <c r="H79" s="73">
        <v>255.08</v>
      </c>
      <c r="I79" s="46">
        <v>74.59</v>
      </c>
      <c r="J79" s="46">
        <v>0</v>
      </c>
      <c r="K79" s="46">
        <v>66.67</v>
      </c>
      <c r="L79" s="46">
        <v>0</v>
      </c>
      <c r="M79" s="74">
        <v>4.7300000000000004</v>
      </c>
      <c r="N79" s="73">
        <v>0</v>
      </c>
      <c r="O79" s="46">
        <v>0</v>
      </c>
      <c r="P79" s="46">
        <v>-20</v>
      </c>
      <c r="Q79" s="46">
        <v>0</v>
      </c>
      <c r="R79" s="46">
        <v>0</v>
      </c>
      <c r="S79" s="74">
        <v>0</v>
      </c>
      <c r="U79" s="73">
        <v>401.07</v>
      </c>
      <c r="V79" s="74">
        <v>-20</v>
      </c>
      <c r="W79">
        <v>255.08</v>
      </c>
      <c r="X79">
        <v>74.59</v>
      </c>
      <c r="Y79">
        <v>66.67</v>
      </c>
      <c r="Z79">
        <v>4.7300000000000004</v>
      </c>
      <c r="AA79">
        <v>-20</v>
      </c>
    </row>
    <row r="80" spans="7:27">
      <c r="G80" t="s">
        <v>122</v>
      </c>
      <c r="H80" s="73">
        <v>243.49</v>
      </c>
      <c r="I80" s="46">
        <v>73.62</v>
      </c>
      <c r="J80" s="46">
        <v>0</v>
      </c>
      <c r="K80" s="46">
        <v>62.8</v>
      </c>
      <c r="L80" s="46">
        <v>0</v>
      </c>
      <c r="M80" s="74">
        <v>4.1500000000000004</v>
      </c>
      <c r="N80" s="73">
        <v>0</v>
      </c>
      <c r="O80" s="46">
        <v>0</v>
      </c>
      <c r="P80" s="46">
        <v>-17.29</v>
      </c>
      <c r="Q80" s="46">
        <v>0</v>
      </c>
      <c r="R80" s="46">
        <v>0</v>
      </c>
      <c r="S80" s="74">
        <v>0</v>
      </c>
      <c r="U80" s="73">
        <v>384.06</v>
      </c>
      <c r="V80" s="74">
        <v>-17.29</v>
      </c>
      <c r="W80">
        <v>243.49</v>
      </c>
      <c r="X80">
        <v>73.62</v>
      </c>
      <c r="Y80">
        <v>62.8</v>
      </c>
      <c r="Z80">
        <v>4.1500000000000004</v>
      </c>
      <c r="AA80">
        <v>-17.29</v>
      </c>
    </row>
    <row r="81" spans="7:27">
      <c r="G81" t="s">
        <v>123</v>
      </c>
      <c r="H81" s="73">
        <v>206.78</v>
      </c>
      <c r="I81" s="46">
        <v>9.08</v>
      </c>
      <c r="J81" s="46">
        <v>0</v>
      </c>
      <c r="K81" s="46">
        <v>59.9</v>
      </c>
      <c r="L81" s="46">
        <v>0</v>
      </c>
      <c r="M81" s="74">
        <v>4.7300000000000004</v>
      </c>
      <c r="N81" s="73">
        <v>0</v>
      </c>
      <c r="O81" s="46">
        <v>0</v>
      </c>
      <c r="P81" s="46">
        <v>-3</v>
      </c>
      <c r="Q81" s="46">
        <v>0</v>
      </c>
      <c r="R81" s="46">
        <v>0</v>
      </c>
      <c r="S81" s="74">
        <v>0</v>
      </c>
      <c r="U81" s="73">
        <v>280.49</v>
      </c>
      <c r="V81" s="74">
        <v>-3</v>
      </c>
      <c r="W81">
        <v>206.78</v>
      </c>
      <c r="X81">
        <v>9.08</v>
      </c>
      <c r="Y81">
        <v>59.9</v>
      </c>
      <c r="Z81">
        <v>4.7300000000000004</v>
      </c>
      <c r="AA81">
        <v>-3</v>
      </c>
    </row>
    <row r="82" spans="7:27">
      <c r="G82" t="s">
        <v>124</v>
      </c>
      <c r="H82" s="73">
        <v>206.77</v>
      </c>
      <c r="I82" s="46">
        <v>1.45</v>
      </c>
      <c r="J82" s="46">
        <v>0</v>
      </c>
      <c r="K82" s="46">
        <v>55.07</v>
      </c>
      <c r="L82" s="46">
        <v>0</v>
      </c>
      <c r="M82" s="74">
        <v>4.7300000000000004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268.02</v>
      </c>
      <c r="V82" s="74">
        <v>0</v>
      </c>
      <c r="W82">
        <v>206.77</v>
      </c>
      <c r="X82">
        <v>1.45</v>
      </c>
      <c r="Y82">
        <v>55.07</v>
      </c>
      <c r="Z82">
        <v>4.7300000000000004</v>
      </c>
      <c r="AA82">
        <v>0</v>
      </c>
    </row>
    <row r="83" spans="7:27">
      <c r="G83" t="s">
        <v>125</v>
      </c>
      <c r="H83" s="73">
        <v>218.37</v>
      </c>
      <c r="I83" s="46">
        <v>0</v>
      </c>
      <c r="J83" s="46">
        <v>0</v>
      </c>
      <c r="K83" s="46">
        <v>52.17</v>
      </c>
      <c r="L83" s="46">
        <v>0</v>
      </c>
      <c r="M83" s="74">
        <v>4.7300000000000004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275.27</v>
      </c>
      <c r="V83" s="74">
        <v>0</v>
      </c>
      <c r="W83">
        <v>218.37</v>
      </c>
      <c r="X83">
        <v>0</v>
      </c>
      <c r="Y83">
        <v>52.17</v>
      </c>
      <c r="Z83">
        <v>4.7300000000000004</v>
      </c>
      <c r="AA83">
        <v>0</v>
      </c>
    </row>
    <row r="84" spans="7:27">
      <c r="G84" t="s">
        <v>126</v>
      </c>
      <c r="H84" s="73">
        <v>352.67</v>
      </c>
      <c r="I84" s="46">
        <v>0</v>
      </c>
      <c r="J84" s="46">
        <v>0</v>
      </c>
      <c r="K84" s="46">
        <v>50.24</v>
      </c>
      <c r="L84" s="46">
        <v>0</v>
      </c>
      <c r="M84" s="74">
        <v>4.7300000000000004</v>
      </c>
      <c r="N84" s="73">
        <v>0</v>
      </c>
      <c r="O84" s="46">
        <v>0</v>
      </c>
      <c r="P84" s="46">
        <v>-256</v>
      </c>
      <c r="Q84" s="46">
        <v>0</v>
      </c>
      <c r="R84" s="46">
        <v>0</v>
      </c>
      <c r="S84" s="74">
        <v>0</v>
      </c>
      <c r="U84" s="73">
        <v>407.64</v>
      </c>
      <c r="V84" s="74">
        <v>-256</v>
      </c>
      <c r="W84">
        <v>352.67</v>
      </c>
      <c r="X84">
        <v>0</v>
      </c>
      <c r="Y84">
        <v>50.24</v>
      </c>
      <c r="Z84">
        <v>4.7300000000000004</v>
      </c>
      <c r="AA84">
        <v>-256</v>
      </c>
    </row>
    <row r="85" spans="7:27">
      <c r="G85" t="s">
        <v>127</v>
      </c>
      <c r="H85" s="73">
        <v>351.7</v>
      </c>
      <c r="I85" s="46">
        <v>0</v>
      </c>
      <c r="J85" s="46">
        <v>0</v>
      </c>
      <c r="K85" s="46">
        <v>46.38</v>
      </c>
      <c r="L85" s="46">
        <v>0</v>
      </c>
      <c r="M85" s="74">
        <v>4.7300000000000004</v>
      </c>
      <c r="N85" s="73">
        <v>0</v>
      </c>
      <c r="O85" s="46">
        <v>0</v>
      </c>
      <c r="P85" s="46">
        <v>-44.3</v>
      </c>
      <c r="Q85" s="46">
        <v>0</v>
      </c>
      <c r="R85" s="46">
        <v>0</v>
      </c>
      <c r="S85" s="74">
        <v>0</v>
      </c>
      <c r="U85" s="73">
        <v>402.81</v>
      </c>
      <c r="V85" s="74">
        <v>-44.3</v>
      </c>
      <c r="W85">
        <v>351.7</v>
      </c>
      <c r="X85">
        <v>0</v>
      </c>
      <c r="Y85">
        <v>46.38</v>
      </c>
      <c r="Z85">
        <v>4.7300000000000004</v>
      </c>
      <c r="AA85">
        <v>-44.3</v>
      </c>
    </row>
    <row r="86" spans="7:27">
      <c r="G86" t="s">
        <v>128</v>
      </c>
      <c r="H86" s="73">
        <v>318.85000000000002</v>
      </c>
      <c r="I86" s="46">
        <v>0</v>
      </c>
      <c r="J86" s="46">
        <v>0</v>
      </c>
      <c r="K86" s="46">
        <v>44.45</v>
      </c>
      <c r="L86" s="46">
        <v>0</v>
      </c>
      <c r="M86" s="74">
        <v>4.7300000000000004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368.03</v>
      </c>
      <c r="V86" s="74">
        <v>0</v>
      </c>
      <c r="W86">
        <v>318.85000000000002</v>
      </c>
      <c r="X86">
        <v>0</v>
      </c>
      <c r="Y86">
        <v>44.45</v>
      </c>
      <c r="Z86">
        <v>4.7300000000000004</v>
      </c>
      <c r="AA86">
        <v>0</v>
      </c>
    </row>
    <row r="87" spans="7:27">
      <c r="G87" t="s">
        <v>129</v>
      </c>
      <c r="H87" s="73">
        <v>258.95</v>
      </c>
      <c r="I87" s="46">
        <v>0</v>
      </c>
      <c r="J87" s="46">
        <v>0</v>
      </c>
      <c r="K87" s="46">
        <v>40.58</v>
      </c>
      <c r="L87" s="46">
        <v>0</v>
      </c>
      <c r="M87" s="74">
        <v>4.7300000000000004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304.26</v>
      </c>
      <c r="V87" s="74">
        <v>0</v>
      </c>
      <c r="W87">
        <v>258.95</v>
      </c>
      <c r="X87">
        <v>0</v>
      </c>
      <c r="Y87">
        <v>40.58</v>
      </c>
      <c r="Z87">
        <v>4.7300000000000004</v>
      </c>
      <c r="AA87">
        <v>0</v>
      </c>
    </row>
    <row r="88" spans="7:27">
      <c r="G88" t="s">
        <v>130</v>
      </c>
      <c r="H88" s="73">
        <v>233.83</v>
      </c>
      <c r="I88" s="46">
        <v>0</v>
      </c>
      <c r="J88" s="46">
        <v>0</v>
      </c>
      <c r="K88" s="46">
        <v>37.68</v>
      </c>
      <c r="L88" s="46">
        <v>0</v>
      </c>
      <c r="M88" s="74">
        <v>4.7300000000000004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276.24</v>
      </c>
      <c r="V88" s="74">
        <v>0</v>
      </c>
      <c r="W88">
        <v>233.83</v>
      </c>
      <c r="X88">
        <v>0</v>
      </c>
      <c r="Y88">
        <v>37.68</v>
      </c>
      <c r="Z88">
        <v>4.7300000000000004</v>
      </c>
      <c r="AA88">
        <v>0</v>
      </c>
    </row>
    <row r="89" spans="7:27">
      <c r="G89" t="s">
        <v>131</v>
      </c>
      <c r="H89" s="73">
        <v>224.16</v>
      </c>
      <c r="I89" s="46">
        <v>0</v>
      </c>
      <c r="J89" s="46">
        <v>0</v>
      </c>
      <c r="K89" s="46">
        <v>35.75</v>
      </c>
      <c r="L89" s="46">
        <v>0</v>
      </c>
      <c r="M89" s="74">
        <v>4.7300000000000004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264.64</v>
      </c>
      <c r="V89" s="74">
        <v>0</v>
      </c>
      <c r="W89">
        <v>224.16</v>
      </c>
      <c r="X89">
        <v>0</v>
      </c>
      <c r="Y89">
        <v>35.75</v>
      </c>
      <c r="Z89">
        <v>4.7300000000000004</v>
      </c>
      <c r="AA89">
        <v>0</v>
      </c>
    </row>
    <row r="90" spans="7:27">
      <c r="G90" t="s">
        <v>132</v>
      </c>
      <c r="H90" s="73">
        <v>194.21</v>
      </c>
      <c r="I90" s="46">
        <v>0</v>
      </c>
      <c r="J90" s="46">
        <v>0</v>
      </c>
      <c r="K90" s="46">
        <v>34.78</v>
      </c>
      <c r="L90" s="46">
        <v>0</v>
      </c>
      <c r="M90" s="74">
        <v>4.7300000000000004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233.72</v>
      </c>
      <c r="V90" s="74">
        <v>0</v>
      </c>
      <c r="W90">
        <v>194.21</v>
      </c>
      <c r="X90">
        <v>0</v>
      </c>
      <c r="Y90">
        <v>34.78</v>
      </c>
      <c r="Z90">
        <v>4.7300000000000004</v>
      </c>
      <c r="AA90">
        <v>0</v>
      </c>
    </row>
    <row r="91" spans="7:27">
      <c r="G91" t="s">
        <v>133</v>
      </c>
      <c r="H91" s="73">
        <v>171.02</v>
      </c>
      <c r="I91" s="46">
        <v>0</v>
      </c>
      <c r="J91" s="46">
        <v>0</v>
      </c>
      <c r="K91" s="46">
        <v>0</v>
      </c>
      <c r="L91" s="46">
        <v>0</v>
      </c>
      <c r="M91" s="74">
        <v>4.7300000000000004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175.75</v>
      </c>
      <c r="V91" s="74">
        <v>0</v>
      </c>
      <c r="W91">
        <v>171.02</v>
      </c>
      <c r="X91">
        <v>0</v>
      </c>
      <c r="Y91">
        <v>0</v>
      </c>
      <c r="Z91">
        <v>4.7300000000000004</v>
      </c>
      <c r="AA91">
        <v>0</v>
      </c>
    </row>
    <row r="92" spans="7:27">
      <c r="G92" t="s">
        <v>134</v>
      </c>
      <c r="H92" s="73">
        <v>133.34</v>
      </c>
      <c r="I92" s="46">
        <v>0</v>
      </c>
      <c r="J92" s="46">
        <v>0</v>
      </c>
      <c r="K92" s="46">
        <v>0</v>
      </c>
      <c r="L92" s="46">
        <v>0</v>
      </c>
      <c r="M92" s="74">
        <v>4.7300000000000004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138.07</v>
      </c>
      <c r="V92" s="74">
        <v>0</v>
      </c>
      <c r="W92">
        <v>133.34</v>
      </c>
      <c r="X92">
        <v>0</v>
      </c>
      <c r="Y92">
        <v>0</v>
      </c>
      <c r="Z92">
        <v>4.7300000000000004</v>
      </c>
      <c r="AA92">
        <v>0</v>
      </c>
    </row>
    <row r="93" spans="7:27">
      <c r="G93" t="s">
        <v>135</v>
      </c>
      <c r="H93" s="73">
        <v>92.76</v>
      </c>
      <c r="I93" s="46">
        <v>0</v>
      </c>
      <c r="J93" s="46">
        <v>0</v>
      </c>
      <c r="K93" s="46">
        <v>0</v>
      </c>
      <c r="L93" s="46">
        <v>0</v>
      </c>
      <c r="M93" s="74">
        <v>4.54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97.3</v>
      </c>
      <c r="V93" s="74">
        <v>0</v>
      </c>
      <c r="W93">
        <v>92.76</v>
      </c>
      <c r="X93">
        <v>0</v>
      </c>
      <c r="Y93">
        <v>0</v>
      </c>
      <c r="Z93">
        <v>4.54</v>
      </c>
      <c r="AA93">
        <v>0</v>
      </c>
    </row>
    <row r="94" spans="7:27">
      <c r="G94" t="s">
        <v>136</v>
      </c>
      <c r="H94" s="73">
        <v>40.58</v>
      </c>
      <c r="I94" s="46">
        <v>0</v>
      </c>
      <c r="J94" s="46">
        <v>0</v>
      </c>
      <c r="K94" s="46">
        <v>0</v>
      </c>
      <c r="L94" s="46">
        <v>0</v>
      </c>
      <c r="M94" s="74">
        <v>4.7300000000000004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45.31</v>
      </c>
      <c r="V94" s="74">
        <v>0</v>
      </c>
      <c r="W94">
        <v>40.58</v>
      </c>
      <c r="X94">
        <v>0</v>
      </c>
      <c r="Y94">
        <v>0</v>
      </c>
      <c r="Z94">
        <v>4.7300000000000004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4.7300000000000004</v>
      </c>
      <c r="N95" s="73">
        <v>0</v>
      </c>
      <c r="O95" s="46">
        <v>0</v>
      </c>
      <c r="P95" s="46">
        <v>-42.8</v>
      </c>
      <c r="Q95" s="46">
        <v>0</v>
      </c>
      <c r="R95" s="46">
        <v>0</v>
      </c>
      <c r="S95" s="74">
        <v>0</v>
      </c>
      <c r="U95" s="73">
        <v>4.7300000000000004</v>
      </c>
      <c r="V95" s="74">
        <v>-42.8</v>
      </c>
      <c r="W95">
        <v>0</v>
      </c>
      <c r="X95">
        <v>0</v>
      </c>
      <c r="Y95">
        <v>0</v>
      </c>
      <c r="Z95">
        <v>4.7300000000000004</v>
      </c>
      <c r="AA95">
        <v>-42.8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3.09</v>
      </c>
      <c r="N96" s="73">
        <v>0</v>
      </c>
      <c r="O96" s="46">
        <v>0</v>
      </c>
      <c r="P96" s="46">
        <v>-87.8</v>
      </c>
      <c r="Q96" s="46">
        <v>0</v>
      </c>
      <c r="R96" s="46">
        <v>0</v>
      </c>
      <c r="S96" s="74">
        <v>0</v>
      </c>
      <c r="U96" s="73">
        <v>3.09</v>
      </c>
      <c r="V96" s="74">
        <v>-87.8</v>
      </c>
      <c r="W96">
        <v>0</v>
      </c>
      <c r="X96">
        <v>0</v>
      </c>
      <c r="Y96">
        <v>0</v>
      </c>
      <c r="Z96">
        <v>3.09</v>
      </c>
      <c r="AA96">
        <v>-87.8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1.93</v>
      </c>
      <c r="N97" s="73">
        <v>0</v>
      </c>
      <c r="O97" s="46">
        <v>0</v>
      </c>
      <c r="P97" s="46">
        <v>-76.5</v>
      </c>
      <c r="Q97" s="46">
        <v>0</v>
      </c>
      <c r="R97" s="46">
        <v>0</v>
      </c>
      <c r="S97" s="74">
        <v>0</v>
      </c>
      <c r="U97" s="73">
        <v>1.93</v>
      </c>
      <c r="V97" s="74">
        <v>-76.5</v>
      </c>
      <c r="W97">
        <v>0</v>
      </c>
      <c r="X97">
        <v>0</v>
      </c>
      <c r="Y97">
        <v>0</v>
      </c>
      <c r="Z97">
        <v>1.93</v>
      </c>
      <c r="AA97">
        <v>-76.5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3.29</v>
      </c>
      <c r="N98" s="73">
        <v>0</v>
      </c>
      <c r="O98" s="46">
        <v>0</v>
      </c>
      <c r="P98" s="46">
        <v>-55</v>
      </c>
      <c r="Q98" s="46">
        <v>0</v>
      </c>
      <c r="R98" s="46">
        <v>0</v>
      </c>
      <c r="S98" s="74">
        <v>0</v>
      </c>
      <c r="U98" s="73">
        <v>3.29</v>
      </c>
      <c r="V98" s="74">
        <v>-55</v>
      </c>
      <c r="W98">
        <v>0</v>
      </c>
      <c r="X98">
        <v>0</v>
      </c>
      <c r="Y98">
        <v>0</v>
      </c>
      <c r="Z98">
        <v>3.29</v>
      </c>
      <c r="AA98">
        <v>-55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2.4873400000000006</v>
      </c>
      <c r="I99" s="69">
        <f t="shared" ref="I99:BQ99" si="1">SUM(I3:I98)/4000</f>
        <v>0.45041749999999997</v>
      </c>
      <c r="J99" s="69">
        <f t="shared" si="1"/>
        <v>0</v>
      </c>
      <c r="K99" s="69">
        <f t="shared" si="1"/>
        <v>0.98448750000000018</v>
      </c>
      <c r="L99" s="69">
        <f t="shared" si="1"/>
        <v>0</v>
      </c>
      <c r="M99" s="69">
        <f t="shared" si="1"/>
        <v>0.10370250000000009</v>
      </c>
      <c r="N99" s="68">
        <f t="shared" si="1"/>
        <v>0</v>
      </c>
      <c r="O99" s="69">
        <f t="shared" si="1"/>
        <v>0</v>
      </c>
      <c r="P99" s="69">
        <f t="shared" si="1"/>
        <v>-1.0721525000000001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4.0259475</v>
      </c>
      <c r="V99" s="70">
        <f t="shared" si="1"/>
        <v>-1.0721525000000001</v>
      </c>
      <c r="W99">
        <f t="shared" si="1"/>
        <v>2.4873400000000006</v>
      </c>
      <c r="X99">
        <f t="shared" si="1"/>
        <v>0.45041749999999997</v>
      </c>
      <c r="Y99">
        <f t="shared" si="1"/>
        <v>0.98448750000000018</v>
      </c>
      <c r="Z99">
        <f t="shared" si="1"/>
        <v>0.10370250000000009</v>
      </c>
      <c r="AA99">
        <f t="shared" si="1"/>
        <v>-1.0721525000000001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E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2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11</v>
      </c>
      <c r="W1" t="s">
        <v>545</v>
      </c>
      <c r="X1" t="s">
        <v>146</v>
      </c>
      <c r="Y1" t="s">
        <v>542</v>
      </c>
      <c r="Z1" t="s">
        <v>146</v>
      </c>
      <c r="AA1" t="s">
        <v>145</v>
      </c>
      <c r="AB1" t="s">
        <v>145</v>
      </c>
      <c r="AC1" t="s">
        <v>146</v>
      </c>
      <c r="AD1" t="s">
        <v>533</v>
      </c>
      <c r="AE1" t="s">
        <v>535</v>
      </c>
      <c r="AF1" t="s">
        <v>146</v>
      </c>
      <c r="AG1" t="s">
        <v>529</v>
      </c>
      <c r="AH1" t="s">
        <v>561</v>
      </c>
      <c r="AI1" t="s">
        <v>146</v>
      </c>
      <c r="AJ1" t="s">
        <v>550</v>
      </c>
      <c r="AK1" t="s">
        <v>552</v>
      </c>
      <c r="AL1" t="s">
        <v>552</v>
      </c>
      <c r="AM1" t="s">
        <v>556</v>
      </c>
      <c r="AN1" t="s">
        <v>547</v>
      </c>
      <c r="AO1" t="s">
        <v>145</v>
      </c>
      <c r="AP1" t="s">
        <v>145</v>
      </c>
    </row>
    <row r="2" spans="1:4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45238</v>
      </c>
      <c r="W2" s="28" t="s">
        <v>148</v>
      </c>
      <c r="X2" t="s">
        <v>537</v>
      </c>
      <c r="Y2" t="s">
        <v>369</v>
      </c>
      <c r="Z2" t="s">
        <v>537</v>
      </c>
      <c r="AA2" t="s">
        <v>540</v>
      </c>
      <c r="AB2" t="s">
        <v>540</v>
      </c>
      <c r="AC2" t="s">
        <v>531</v>
      </c>
      <c r="AD2" t="s">
        <v>358</v>
      </c>
      <c r="AE2" t="s">
        <v>369</v>
      </c>
      <c r="AF2" t="s">
        <v>527</v>
      </c>
      <c r="AG2" t="s">
        <v>149</v>
      </c>
      <c r="AH2" t="s">
        <v>146</v>
      </c>
      <c r="AI2" t="s">
        <v>559</v>
      </c>
      <c r="AJ2" t="s">
        <v>145</v>
      </c>
      <c r="AK2" t="s">
        <v>553</v>
      </c>
      <c r="AL2" t="s">
        <v>553</v>
      </c>
      <c r="AM2" t="s">
        <v>145</v>
      </c>
      <c r="AN2" t="s">
        <v>145</v>
      </c>
      <c r="AO2" t="s">
        <v>527</v>
      </c>
      <c r="AP2" t="s">
        <v>527</v>
      </c>
    </row>
    <row r="3" spans="1:4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145.41</v>
      </c>
      <c r="I3" s="53">
        <v>0</v>
      </c>
      <c r="J3" s="53">
        <v>3.41</v>
      </c>
      <c r="K3" s="53">
        <v>0</v>
      </c>
      <c r="L3" s="53">
        <v>1.93</v>
      </c>
      <c r="M3" s="72">
        <v>0</v>
      </c>
      <c r="N3" s="71">
        <v>136.53</v>
      </c>
      <c r="O3" s="53">
        <v>267.08</v>
      </c>
      <c r="P3" s="53">
        <v>0</v>
      </c>
      <c r="Q3" s="53">
        <v>0</v>
      </c>
      <c r="R3" s="53">
        <v>0</v>
      </c>
      <c r="S3" s="72">
        <v>0</v>
      </c>
      <c r="T3" t="s">
        <v>563</v>
      </c>
      <c r="W3">
        <v>0</v>
      </c>
      <c r="X3">
        <v>100</v>
      </c>
      <c r="Y3">
        <v>0</v>
      </c>
      <c r="Z3">
        <v>0</v>
      </c>
      <c r="AA3">
        <v>0</v>
      </c>
      <c r="AB3">
        <v>0</v>
      </c>
      <c r="AC3">
        <v>0</v>
      </c>
      <c r="AD3">
        <v>0.48</v>
      </c>
      <c r="AE3">
        <v>1.93</v>
      </c>
      <c r="AF3">
        <v>17.079999999999998</v>
      </c>
      <c r="AG3">
        <v>3.41</v>
      </c>
      <c r="AH3">
        <v>0</v>
      </c>
      <c r="AI3">
        <v>150</v>
      </c>
      <c r="AJ3">
        <v>48.31</v>
      </c>
      <c r="AK3">
        <v>0</v>
      </c>
      <c r="AL3">
        <v>0</v>
      </c>
      <c r="AM3">
        <v>48.31</v>
      </c>
      <c r="AN3">
        <v>48.31</v>
      </c>
      <c r="AO3">
        <v>96.91</v>
      </c>
      <c r="AP3">
        <v>39.619999999999997</v>
      </c>
    </row>
    <row r="4" spans="1:42">
      <c r="A4" t="s">
        <v>234</v>
      </c>
      <c r="B4" t="s">
        <v>226</v>
      </c>
      <c r="C4" t="s">
        <v>228</v>
      </c>
      <c r="G4" t="s">
        <v>46</v>
      </c>
      <c r="H4" s="73">
        <v>145.41</v>
      </c>
      <c r="I4" s="46">
        <v>0</v>
      </c>
      <c r="J4" s="46">
        <v>3.41</v>
      </c>
      <c r="K4" s="46">
        <v>0</v>
      </c>
      <c r="L4" s="46">
        <v>1.93</v>
      </c>
      <c r="M4" s="74">
        <v>0</v>
      </c>
      <c r="N4" s="73">
        <v>136.53</v>
      </c>
      <c r="O4" s="46">
        <v>267.08</v>
      </c>
      <c r="P4" s="46">
        <v>0</v>
      </c>
      <c r="Q4" s="46">
        <v>0</v>
      </c>
      <c r="R4" s="46">
        <v>0</v>
      </c>
      <c r="S4" s="74">
        <v>0</v>
      </c>
      <c r="T4" t="s">
        <v>563</v>
      </c>
      <c r="W4">
        <v>0</v>
      </c>
      <c r="X4">
        <v>100</v>
      </c>
      <c r="Y4">
        <v>0</v>
      </c>
      <c r="Z4">
        <v>0</v>
      </c>
      <c r="AA4">
        <v>0</v>
      </c>
      <c r="AB4">
        <v>0</v>
      </c>
      <c r="AC4">
        <v>0</v>
      </c>
      <c r="AD4">
        <v>0.48</v>
      </c>
      <c r="AE4">
        <v>1.93</v>
      </c>
      <c r="AF4">
        <v>17.079999999999998</v>
      </c>
      <c r="AG4">
        <v>3.41</v>
      </c>
      <c r="AH4">
        <v>0</v>
      </c>
      <c r="AI4">
        <v>150</v>
      </c>
      <c r="AJ4">
        <v>48.31</v>
      </c>
      <c r="AK4">
        <v>0</v>
      </c>
      <c r="AL4">
        <v>0</v>
      </c>
      <c r="AM4">
        <v>48.31</v>
      </c>
      <c r="AN4">
        <v>48.31</v>
      </c>
      <c r="AO4">
        <v>96.91</v>
      </c>
      <c r="AP4">
        <v>39.619999999999997</v>
      </c>
    </row>
    <row r="5" spans="1:42">
      <c r="A5" t="s">
        <v>235</v>
      </c>
      <c r="B5" t="s">
        <v>227</v>
      </c>
      <c r="C5" t="s">
        <v>229</v>
      </c>
      <c r="G5" t="s">
        <v>47</v>
      </c>
      <c r="H5" s="73">
        <v>145.41</v>
      </c>
      <c r="I5" s="46">
        <v>0</v>
      </c>
      <c r="J5" s="46">
        <v>3.41</v>
      </c>
      <c r="K5" s="46">
        <v>0</v>
      </c>
      <c r="L5" s="46">
        <v>1.93</v>
      </c>
      <c r="M5" s="74">
        <v>0</v>
      </c>
      <c r="N5" s="73">
        <v>136.53</v>
      </c>
      <c r="O5" s="46">
        <v>267.08</v>
      </c>
      <c r="P5" s="46">
        <v>0</v>
      </c>
      <c r="Q5" s="46">
        <v>0</v>
      </c>
      <c r="R5" s="46">
        <v>0</v>
      </c>
      <c r="S5" s="74">
        <v>0</v>
      </c>
      <c r="T5" t="s">
        <v>563</v>
      </c>
      <c r="W5">
        <v>0</v>
      </c>
      <c r="X5">
        <v>100</v>
      </c>
      <c r="Y5">
        <v>0</v>
      </c>
      <c r="Z5">
        <v>0</v>
      </c>
      <c r="AA5">
        <v>0</v>
      </c>
      <c r="AB5">
        <v>0</v>
      </c>
      <c r="AC5">
        <v>0</v>
      </c>
      <c r="AD5">
        <v>0.48</v>
      </c>
      <c r="AE5">
        <v>1.93</v>
      </c>
      <c r="AF5">
        <v>17.079999999999998</v>
      </c>
      <c r="AG5">
        <v>3.41</v>
      </c>
      <c r="AH5">
        <v>0</v>
      </c>
      <c r="AI5">
        <v>150</v>
      </c>
      <c r="AJ5">
        <v>48.31</v>
      </c>
      <c r="AK5">
        <v>0</v>
      </c>
      <c r="AL5">
        <v>0</v>
      </c>
      <c r="AM5">
        <v>48.31</v>
      </c>
      <c r="AN5">
        <v>48.31</v>
      </c>
      <c r="AO5">
        <v>96.91</v>
      </c>
      <c r="AP5">
        <v>39.619999999999997</v>
      </c>
    </row>
    <row r="6" spans="1:42">
      <c r="A6" t="s">
        <v>236</v>
      </c>
      <c r="B6" t="s">
        <v>258</v>
      </c>
      <c r="C6" t="s">
        <v>230</v>
      </c>
      <c r="G6" t="s">
        <v>48</v>
      </c>
      <c r="H6" s="73">
        <v>145.41</v>
      </c>
      <c r="I6" s="46">
        <v>0</v>
      </c>
      <c r="J6" s="46">
        <v>3.41</v>
      </c>
      <c r="K6" s="46">
        <v>0</v>
      </c>
      <c r="L6" s="46">
        <v>1.93</v>
      </c>
      <c r="M6" s="74">
        <v>0</v>
      </c>
      <c r="N6" s="73">
        <v>136.53</v>
      </c>
      <c r="O6" s="46">
        <v>267.08</v>
      </c>
      <c r="P6" s="46">
        <v>0</v>
      </c>
      <c r="Q6" s="46">
        <v>0</v>
      </c>
      <c r="R6" s="46">
        <v>0</v>
      </c>
      <c r="S6" s="74">
        <v>0</v>
      </c>
      <c r="T6" t="s">
        <v>563</v>
      </c>
      <c r="W6">
        <v>0</v>
      </c>
      <c r="X6">
        <v>100</v>
      </c>
      <c r="Y6">
        <v>0</v>
      </c>
      <c r="Z6">
        <v>0</v>
      </c>
      <c r="AA6">
        <v>0</v>
      </c>
      <c r="AB6">
        <v>0</v>
      </c>
      <c r="AC6">
        <v>0</v>
      </c>
      <c r="AD6">
        <v>0.48</v>
      </c>
      <c r="AE6">
        <v>1.93</v>
      </c>
      <c r="AF6">
        <v>17.079999999999998</v>
      </c>
      <c r="AG6">
        <v>3.41</v>
      </c>
      <c r="AH6">
        <v>0</v>
      </c>
      <c r="AI6">
        <v>150</v>
      </c>
      <c r="AJ6">
        <v>48.31</v>
      </c>
      <c r="AK6">
        <v>0</v>
      </c>
      <c r="AL6">
        <v>0</v>
      </c>
      <c r="AM6">
        <v>48.31</v>
      </c>
      <c r="AN6">
        <v>48.31</v>
      </c>
      <c r="AO6">
        <v>96.91</v>
      </c>
      <c r="AP6">
        <v>39.619999999999997</v>
      </c>
    </row>
    <row r="7" spans="1:42">
      <c r="A7" t="s">
        <v>237</v>
      </c>
      <c r="B7" t="s">
        <v>280</v>
      </c>
      <c r="C7" t="s">
        <v>259</v>
      </c>
      <c r="G7" t="s">
        <v>49</v>
      </c>
      <c r="H7" s="73">
        <v>145.41</v>
      </c>
      <c r="I7" s="46">
        <v>0</v>
      </c>
      <c r="J7" s="46">
        <v>3.41</v>
      </c>
      <c r="K7" s="46">
        <v>0</v>
      </c>
      <c r="L7" s="46">
        <v>1.93</v>
      </c>
      <c r="M7" s="74">
        <v>0</v>
      </c>
      <c r="N7" s="73">
        <v>136.53</v>
      </c>
      <c r="O7" s="46">
        <v>267.08</v>
      </c>
      <c r="P7" s="46">
        <v>0</v>
      </c>
      <c r="Q7" s="46">
        <v>0</v>
      </c>
      <c r="R7" s="46">
        <v>0</v>
      </c>
      <c r="S7" s="74">
        <v>0</v>
      </c>
      <c r="T7" t="s">
        <v>563</v>
      </c>
      <c r="W7">
        <v>0</v>
      </c>
      <c r="X7">
        <v>100</v>
      </c>
      <c r="Y7">
        <v>0</v>
      </c>
      <c r="Z7">
        <v>0</v>
      </c>
      <c r="AA7">
        <v>0</v>
      </c>
      <c r="AB7">
        <v>0</v>
      </c>
      <c r="AC7">
        <v>0</v>
      </c>
      <c r="AD7">
        <v>0.48</v>
      </c>
      <c r="AE7">
        <v>1.93</v>
      </c>
      <c r="AF7">
        <v>17.079999999999998</v>
      </c>
      <c r="AG7">
        <v>3.41</v>
      </c>
      <c r="AH7">
        <v>0</v>
      </c>
      <c r="AI7">
        <v>150</v>
      </c>
      <c r="AJ7">
        <v>48.31</v>
      </c>
      <c r="AK7">
        <v>0</v>
      </c>
      <c r="AL7">
        <v>0</v>
      </c>
      <c r="AM7">
        <v>48.31</v>
      </c>
      <c r="AN7">
        <v>48.31</v>
      </c>
      <c r="AO7">
        <v>96.91</v>
      </c>
      <c r="AP7">
        <v>39.619999999999997</v>
      </c>
    </row>
    <row r="8" spans="1:42">
      <c r="A8" t="s">
        <v>238</v>
      </c>
      <c r="B8" t="s">
        <v>315</v>
      </c>
      <c r="C8" t="s">
        <v>231</v>
      </c>
      <c r="G8" t="s">
        <v>50</v>
      </c>
      <c r="H8" s="73">
        <v>145.41</v>
      </c>
      <c r="I8" s="46">
        <v>0</v>
      </c>
      <c r="J8" s="46">
        <v>3.41</v>
      </c>
      <c r="K8" s="46">
        <v>0</v>
      </c>
      <c r="L8" s="46">
        <v>1.93</v>
      </c>
      <c r="M8" s="74">
        <v>0</v>
      </c>
      <c r="N8" s="73">
        <v>136.53</v>
      </c>
      <c r="O8" s="46">
        <v>267.08</v>
      </c>
      <c r="P8" s="46">
        <v>0</v>
      </c>
      <c r="Q8" s="46">
        <v>0</v>
      </c>
      <c r="R8" s="46">
        <v>0</v>
      </c>
      <c r="S8" s="74">
        <v>0</v>
      </c>
      <c r="T8" t="s">
        <v>563</v>
      </c>
      <c r="W8">
        <v>0</v>
      </c>
      <c r="X8">
        <v>100</v>
      </c>
      <c r="Y8">
        <v>0</v>
      </c>
      <c r="Z8">
        <v>0</v>
      </c>
      <c r="AA8">
        <v>0</v>
      </c>
      <c r="AB8">
        <v>0</v>
      </c>
      <c r="AC8">
        <v>0</v>
      </c>
      <c r="AD8">
        <v>0.48</v>
      </c>
      <c r="AE8">
        <v>1.93</v>
      </c>
      <c r="AF8">
        <v>17.079999999999998</v>
      </c>
      <c r="AG8">
        <v>3.41</v>
      </c>
      <c r="AH8">
        <v>0</v>
      </c>
      <c r="AI8">
        <v>150</v>
      </c>
      <c r="AJ8">
        <v>48.31</v>
      </c>
      <c r="AK8">
        <v>0</v>
      </c>
      <c r="AL8">
        <v>0</v>
      </c>
      <c r="AM8">
        <v>48.31</v>
      </c>
      <c r="AN8">
        <v>48.31</v>
      </c>
      <c r="AO8">
        <v>96.91</v>
      </c>
      <c r="AP8">
        <v>39.619999999999997</v>
      </c>
    </row>
    <row r="9" spans="1:42">
      <c r="A9" t="s">
        <v>239</v>
      </c>
      <c r="B9" t="s">
        <v>335</v>
      </c>
      <c r="C9" t="s">
        <v>232</v>
      </c>
      <c r="G9" t="s">
        <v>51</v>
      </c>
      <c r="H9" s="73">
        <v>145.41</v>
      </c>
      <c r="I9" s="46">
        <v>0</v>
      </c>
      <c r="J9" s="46">
        <v>3.41</v>
      </c>
      <c r="K9" s="46">
        <v>0</v>
      </c>
      <c r="L9" s="46">
        <v>1.93</v>
      </c>
      <c r="M9" s="74">
        <v>0</v>
      </c>
      <c r="N9" s="73">
        <v>136.53</v>
      </c>
      <c r="O9" s="46">
        <v>267.08</v>
      </c>
      <c r="P9" s="46">
        <v>0</v>
      </c>
      <c r="Q9" s="46">
        <v>0</v>
      </c>
      <c r="R9" s="46">
        <v>0</v>
      </c>
      <c r="S9" s="74">
        <v>0</v>
      </c>
      <c r="T9" t="s">
        <v>563</v>
      </c>
      <c r="W9">
        <v>0</v>
      </c>
      <c r="X9">
        <v>100</v>
      </c>
      <c r="Y9">
        <v>0</v>
      </c>
      <c r="Z9">
        <v>0</v>
      </c>
      <c r="AA9">
        <v>0</v>
      </c>
      <c r="AB9">
        <v>0</v>
      </c>
      <c r="AC9">
        <v>0</v>
      </c>
      <c r="AD9">
        <v>0.48</v>
      </c>
      <c r="AE9">
        <v>1.93</v>
      </c>
      <c r="AF9">
        <v>17.079999999999998</v>
      </c>
      <c r="AG9">
        <v>3.41</v>
      </c>
      <c r="AH9">
        <v>0</v>
      </c>
      <c r="AI9">
        <v>150</v>
      </c>
      <c r="AJ9">
        <v>48.31</v>
      </c>
      <c r="AK9">
        <v>0</v>
      </c>
      <c r="AL9">
        <v>0</v>
      </c>
      <c r="AM9">
        <v>48.31</v>
      </c>
      <c r="AN9">
        <v>48.31</v>
      </c>
      <c r="AO9">
        <v>96.91</v>
      </c>
      <c r="AP9">
        <v>39.619999999999997</v>
      </c>
    </row>
    <row r="10" spans="1:42">
      <c r="A10" t="s">
        <v>260</v>
      </c>
      <c r="C10" t="s">
        <v>233</v>
      </c>
      <c r="G10" t="s">
        <v>52</v>
      </c>
      <c r="H10" s="73">
        <v>145.41</v>
      </c>
      <c r="I10" s="46">
        <v>0</v>
      </c>
      <c r="J10" s="46">
        <v>3.41</v>
      </c>
      <c r="K10" s="46">
        <v>0</v>
      </c>
      <c r="L10" s="46">
        <v>1.93</v>
      </c>
      <c r="M10" s="74">
        <v>0</v>
      </c>
      <c r="N10" s="73">
        <v>136.53</v>
      </c>
      <c r="O10" s="46">
        <v>267.08</v>
      </c>
      <c r="P10" s="46">
        <v>0</v>
      </c>
      <c r="Q10" s="46">
        <v>0</v>
      </c>
      <c r="R10" s="46">
        <v>0</v>
      </c>
      <c r="S10" s="74">
        <v>0</v>
      </c>
      <c r="T10" t="s">
        <v>563</v>
      </c>
      <c r="W10">
        <v>0</v>
      </c>
      <c r="X10">
        <v>100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0.48</v>
      </c>
      <c r="AE10">
        <v>1.93</v>
      </c>
      <c r="AF10">
        <v>17.079999999999998</v>
      </c>
      <c r="AG10">
        <v>3.41</v>
      </c>
      <c r="AH10">
        <v>0</v>
      </c>
      <c r="AI10">
        <v>150</v>
      </c>
      <c r="AJ10">
        <v>48.31</v>
      </c>
      <c r="AK10">
        <v>0</v>
      </c>
      <c r="AL10">
        <v>0</v>
      </c>
      <c r="AM10">
        <v>48.31</v>
      </c>
      <c r="AN10">
        <v>48.31</v>
      </c>
      <c r="AO10">
        <v>96.91</v>
      </c>
      <c r="AP10">
        <v>39.619999999999997</v>
      </c>
    </row>
    <row r="11" spans="1:42">
      <c r="A11" t="s">
        <v>240</v>
      </c>
      <c r="C11" t="s">
        <v>316</v>
      </c>
      <c r="G11" t="s">
        <v>53</v>
      </c>
      <c r="H11" s="73">
        <v>145.36000000000001</v>
      </c>
      <c r="I11" s="46">
        <v>0</v>
      </c>
      <c r="J11" s="46">
        <v>3.41</v>
      </c>
      <c r="K11" s="46">
        <v>0</v>
      </c>
      <c r="L11" s="46">
        <v>1.93</v>
      </c>
      <c r="M11" s="74">
        <v>0</v>
      </c>
      <c r="N11" s="73">
        <v>136.53</v>
      </c>
      <c r="O11" s="46">
        <v>267.08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100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0.43</v>
      </c>
      <c r="AE11">
        <v>1.93</v>
      </c>
      <c r="AF11">
        <v>17.079999999999998</v>
      </c>
      <c r="AG11">
        <v>3.41</v>
      </c>
      <c r="AH11">
        <v>0</v>
      </c>
      <c r="AI11">
        <v>150</v>
      </c>
      <c r="AJ11">
        <v>48.31</v>
      </c>
      <c r="AK11">
        <v>0</v>
      </c>
      <c r="AL11">
        <v>0</v>
      </c>
      <c r="AM11">
        <v>48.31</v>
      </c>
      <c r="AN11">
        <v>48.31</v>
      </c>
      <c r="AO11">
        <v>96.91</v>
      </c>
      <c r="AP11">
        <v>39.619999999999997</v>
      </c>
    </row>
    <row r="12" spans="1:42">
      <c r="A12" t="s">
        <v>241</v>
      </c>
      <c r="C12" t="s">
        <v>336</v>
      </c>
      <c r="G12" t="s">
        <v>54</v>
      </c>
      <c r="H12" s="73">
        <v>145.36000000000001</v>
      </c>
      <c r="I12" s="46">
        <v>0</v>
      </c>
      <c r="J12" s="46">
        <v>3.41</v>
      </c>
      <c r="K12" s="46">
        <v>0</v>
      </c>
      <c r="L12" s="46">
        <v>1.93</v>
      </c>
      <c r="M12" s="74">
        <v>0</v>
      </c>
      <c r="N12" s="73">
        <v>136.53</v>
      </c>
      <c r="O12" s="46">
        <v>267.08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100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0.43</v>
      </c>
      <c r="AE12">
        <v>1.93</v>
      </c>
      <c r="AF12">
        <v>17.079999999999998</v>
      </c>
      <c r="AG12">
        <v>3.41</v>
      </c>
      <c r="AH12">
        <v>0</v>
      </c>
      <c r="AI12">
        <v>150</v>
      </c>
      <c r="AJ12">
        <v>48.31</v>
      </c>
      <c r="AK12">
        <v>0</v>
      </c>
      <c r="AL12">
        <v>0</v>
      </c>
      <c r="AM12">
        <v>48.31</v>
      </c>
      <c r="AN12">
        <v>48.31</v>
      </c>
      <c r="AO12">
        <v>96.91</v>
      </c>
      <c r="AP12">
        <v>39.619999999999997</v>
      </c>
    </row>
    <row r="13" spans="1:42">
      <c r="A13" t="s">
        <v>242</v>
      </c>
      <c r="G13" t="s">
        <v>55</v>
      </c>
      <c r="H13" s="73">
        <v>145.36000000000001</v>
      </c>
      <c r="I13" s="46">
        <v>0</v>
      </c>
      <c r="J13" s="46">
        <v>3.41</v>
      </c>
      <c r="K13" s="46">
        <v>0</v>
      </c>
      <c r="L13" s="46">
        <v>1.93</v>
      </c>
      <c r="M13" s="74">
        <v>0</v>
      </c>
      <c r="N13" s="73">
        <v>136.53</v>
      </c>
      <c r="O13" s="46">
        <v>267.08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100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0.43</v>
      </c>
      <c r="AE13">
        <v>1.93</v>
      </c>
      <c r="AF13">
        <v>17.079999999999998</v>
      </c>
      <c r="AG13">
        <v>3.41</v>
      </c>
      <c r="AH13">
        <v>0</v>
      </c>
      <c r="AI13">
        <v>150</v>
      </c>
      <c r="AJ13">
        <v>48.31</v>
      </c>
      <c r="AK13">
        <v>0</v>
      </c>
      <c r="AL13">
        <v>0</v>
      </c>
      <c r="AM13">
        <v>48.31</v>
      </c>
      <c r="AN13">
        <v>48.31</v>
      </c>
      <c r="AO13">
        <v>96.91</v>
      </c>
      <c r="AP13">
        <v>39.619999999999997</v>
      </c>
    </row>
    <row r="14" spans="1:42">
      <c r="A14" t="s">
        <v>243</v>
      </c>
      <c r="G14" t="s">
        <v>56</v>
      </c>
      <c r="H14" s="73">
        <v>145.36000000000001</v>
      </c>
      <c r="I14" s="46">
        <v>0</v>
      </c>
      <c r="J14" s="46">
        <v>3.41</v>
      </c>
      <c r="K14" s="46">
        <v>0</v>
      </c>
      <c r="L14" s="46">
        <v>1.93</v>
      </c>
      <c r="M14" s="74">
        <v>0</v>
      </c>
      <c r="N14" s="73">
        <v>136.53</v>
      </c>
      <c r="O14" s="46">
        <v>267.08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100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0.43</v>
      </c>
      <c r="AE14">
        <v>1.93</v>
      </c>
      <c r="AF14">
        <v>17.079999999999998</v>
      </c>
      <c r="AG14">
        <v>3.41</v>
      </c>
      <c r="AH14">
        <v>0</v>
      </c>
      <c r="AI14">
        <v>150</v>
      </c>
      <c r="AJ14">
        <v>48.31</v>
      </c>
      <c r="AK14">
        <v>0</v>
      </c>
      <c r="AL14">
        <v>0</v>
      </c>
      <c r="AM14">
        <v>48.31</v>
      </c>
      <c r="AN14">
        <v>48.31</v>
      </c>
      <c r="AO14">
        <v>96.91</v>
      </c>
      <c r="AP14">
        <v>39.619999999999997</v>
      </c>
    </row>
    <row r="15" spans="1:42">
      <c r="A15" t="s">
        <v>244</v>
      </c>
      <c r="G15" t="s">
        <v>57</v>
      </c>
      <c r="H15" s="73">
        <v>145.36000000000001</v>
      </c>
      <c r="I15" s="46">
        <v>0</v>
      </c>
      <c r="J15" s="46">
        <v>3.41</v>
      </c>
      <c r="K15" s="46">
        <v>0</v>
      </c>
      <c r="L15" s="46">
        <v>1.93</v>
      </c>
      <c r="M15" s="74">
        <v>0</v>
      </c>
      <c r="N15" s="73">
        <v>136.53</v>
      </c>
      <c r="O15" s="46">
        <v>267.08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100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0.43</v>
      </c>
      <c r="AE15">
        <v>1.93</v>
      </c>
      <c r="AF15">
        <v>17.079999999999998</v>
      </c>
      <c r="AG15">
        <v>3.41</v>
      </c>
      <c r="AH15">
        <v>0</v>
      </c>
      <c r="AI15">
        <v>150</v>
      </c>
      <c r="AJ15">
        <v>48.31</v>
      </c>
      <c r="AK15">
        <v>0</v>
      </c>
      <c r="AL15">
        <v>0</v>
      </c>
      <c r="AM15">
        <v>48.31</v>
      </c>
      <c r="AN15">
        <v>48.31</v>
      </c>
      <c r="AO15">
        <v>96.91</v>
      </c>
      <c r="AP15">
        <v>39.619999999999997</v>
      </c>
    </row>
    <row r="16" spans="1:42">
      <c r="A16" t="s">
        <v>245</v>
      </c>
      <c r="G16" t="s">
        <v>58</v>
      </c>
      <c r="H16" s="73">
        <v>145.36000000000001</v>
      </c>
      <c r="I16" s="46">
        <v>0</v>
      </c>
      <c r="J16" s="46">
        <v>3.41</v>
      </c>
      <c r="K16" s="46">
        <v>0</v>
      </c>
      <c r="L16" s="46">
        <v>1.93</v>
      </c>
      <c r="M16" s="74">
        <v>0</v>
      </c>
      <c r="N16" s="73">
        <v>136.53</v>
      </c>
      <c r="O16" s="46">
        <v>267.08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100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0.43</v>
      </c>
      <c r="AE16">
        <v>1.93</v>
      </c>
      <c r="AF16">
        <v>17.079999999999998</v>
      </c>
      <c r="AG16">
        <v>3.41</v>
      </c>
      <c r="AH16">
        <v>0</v>
      </c>
      <c r="AI16">
        <v>150</v>
      </c>
      <c r="AJ16">
        <v>48.31</v>
      </c>
      <c r="AK16">
        <v>0</v>
      </c>
      <c r="AL16">
        <v>0</v>
      </c>
      <c r="AM16">
        <v>48.31</v>
      </c>
      <c r="AN16">
        <v>48.31</v>
      </c>
      <c r="AO16">
        <v>96.91</v>
      </c>
      <c r="AP16">
        <v>39.619999999999997</v>
      </c>
    </row>
    <row r="17" spans="1:42">
      <c r="A17" t="s">
        <v>246</v>
      </c>
      <c r="G17" t="s">
        <v>59</v>
      </c>
      <c r="H17" s="73">
        <v>145.36000000000001</v>
      </c>
      <c r="I17" s="46">
        <v>0</v>
      </c>
      <c r="J17" s="46">
        <v>3.41</v>
      </c>
      <c r="K17" s="46">
        <v>0</v>
      </c>
      <c r="L17" s="46">
        <v>1.93</v>
      </c>
      <c r="M17" s="74">
        <v>0</v>
      </c>
      <c r="N17" s="73">
        <v>136.53</v>
      </c>
      <c r="O17" s="46">
        <v>267.08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100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0.43</v>
      </c>
      <c r="AE17">
        <v>1.93</v>
      </c>
      <c r="AF17">
        <v>17.079999999999998</v>
      </c>
      <c r="AG17">
        <v>3.41</v>
      </c>
      <c r="AH17">
        <v>0</v>
      </c>
      <c r="AI17">
        <v>150</v>
      </c>
      <c r="AJ17">
        <v>48.31</v>
      </c>
      <c r="AK17">
        <v>0</v>
      </c>
      <c r="AL17">
        <v>0</v>
      </c>
      <c r="AM17">
        <v>48.31</v>
      </c>
      <c r="AN17">
        <v>48.31</v>
      </c>
      <c r="AO17">
        <v>96.91</v>
      </c>
      <c r="AP17">
        <v>39.619999999999997</v>
      </c>
    </row>
    <row r="18" spans="1:42">
      <c r="A18" t="s">
        <v>247</v>
      </c>
      <c r="G18" t="s">
        <v>60</v>
      </c>
      <c r="H18" s="73">
        <v>145.36000000000001</v>
      </c>
      <c r="I18" s="46">
        <v>0</v>
      </c>
      <c r="J18" s="46">
        <v>3.41</v>
      </c>
      <c r="K18" s="46">
        <v>0</v>
      </c>
      <c r="L18" s="46">
        <v>1.93</v>
      </c>
      <c r="M18" s="74">
        <v>0</v>
      </c>
      <c r="N18" s="73">
        <v>136.53</v>
      </c>
      <c r="O18" s="46">
        <v>267.08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100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0.43</v>
      </c>
      <c r="AE18">
        <v>1.93</v>
      </c>
      <c r="AF18">
        <v>17.079999999999998</v>
      </c>
      <c r="AG18">
        <v>3.41</v>
      </c>
      <c r="AH18">
        <v>0</v>
      </c>
      <c r="AI18">
        <v>150</v>
      </c>
      <c r="AJ18">
        <v>48.31</v>
      </c>
      <c r="AK18">
        <v>0</v>
      </c>
      <c r="AL18">
        <v>0</v>
      </c>
      <c r="AM18">
        <v>48.31</v>
      </c>
      <c r="AN18">
        <v>48.31</v>
      </c>
      <c r="AO18">
        <v>96.91</v>
      </c>
      <c r="AP18">
        <v>39.619999999999997</v>
      </c>
    </row>
    <row r="19" spans="1:42">
      <c r="A19" t="s">
        <v>261</v>
      </c>
      <c r="G19" t="s">
        <v>61</v>
      </c>
      <c r="H19" s="73">
        <v>145.36000000000001</v>
      </c>
      <c r="I19" s="46">
        <v>0</v>
      </c>
      <c r="J19" s="46">
        <v>3.41</v>
      </c>
      <c r="K19" s="46">
        <v>0</v>
      </c>
      <c r="L19" s="46">
        <v>1.93</v>
      </c>
      <c r="M19" s="74">
        <v>0</v>
      </c>
      <c r="N19" s="73">
        <v>136.53</v>
      </c>
      <c r="O19" s="46">
        <v>267.08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100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0.43</v>
      </c>
      <c r="AE19">
        <v>1.93</v>
      </c>
      <c r="AF19">
        <v>17.079999999999998</v>
      </c>
      <c r="AG19">
        <v>3.41</v>
      </c>
      <c r="AH19">
        <v>0</v>
      </c>
      <c r="AI19">
        <v>150</v>
      </c>
      <c r="AJ19">
        <v>48.31</v>
      </c>
      <c r="AK19">
        <v>0</v>
      </c>
      <c r="AL19">
        <v>0</v>
      </c>
      <c r="AM19">
        <v>48.31</v>
      </c>
      <c r="AN19">
        <v>48.31</v>
      </c>
      <c r="AO19">
        <v>96.91</v>
      </c>
      <c r="AP19">
        <v>39.619999999999997</v>
      </c>
    </row>
    <row r="20" spans="1:42">
      <c r="A20" t="s">
        <v>262</v>
      </c>
      <c r="G20" t="s">
        <v>62</v>
      </c>
      <c r="H20" s="73">
        <v>145.36000000000001</v>
      </c>
      <c r="I20" s="46">
        <v>0</v>
      </c>
      <c r="J20" s="46">
        <v>3.41</v>
      </c>
      <c r="K20" s="46">
        <v>0</v>
      </c>
      <c r="L20" s="46">
        <v>1.93</v>
      </c>
      <c r="M20" s="74">
        <v>0</v>
      </c>
      <c r="N20" s="73">
        <v>136.53</v>
      </c>
      <c r="O20" s="46">
        <v>267.08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100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0.43</v>
      </c>
      <c r="AE20">
        <v>1.93</v>
      </c>
      <c r="AF20">
        <v>17.079999999999998</v>
      </c>
      <c r="AG20">
        <v>3.41</v>
      </c>
      <c r="AH20">
        <v>0</v>
      </c>
      <c r="AI20">
        <v>150</v>
      </c>
      <c r="AJ20">
        <v>48.31</v>
      </c>
      <c r="AK20">
        <v>0</v>
      </c>
      <c r="AL20">
        <v>0</v>
      </c>
      <c r="AM20">
        <v>48.31</v>
      </c>
      <c r="AN20">
        <v>48.31</v>
      </c>
      <c r="AO20">
        <v>96.91</v>
      </c>
      <c r="AP20">
        <v>39.619999999999997</v>
      </c>
    </row>
    <row r="21" spans="1:42">
      <c r="A21" t="s">
        <v>248</v>
      </c>
      <c r="G21" t="s">
        <v>63</v>
      </c>
      <c r="H21" s="73">
        <v>145.36000000000001</v>
      </c>
      <c r="I21" s="46">
        <v>0</v>
      </c>
      <c r="J21" s="46">
        <v>3.41</v>
      </c>
      <c r="K21" s="46">
        <v>0</v>
      </c>
      <c r="L21" s="46">
        <v>1.93</v>
      </c>
      <c r="M21" s="74">
        <v>0</v>
      </c>
      <c r="N21" s="73">
        <v>136.53</v>
      </c>
      <c r="O21" s="46">
        <v>267.08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100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0.43</v>
      </c>
      <c r="AE21">
        <v>1.93</v>
      </c>
      <c r="AF21">
        <v>17.079999999999998</v>
      </c>
      <c r="AG21">
        <v>3.41</v>
      </c>
      <c r="AH21">
        <v>0</v>
      </c>
      <c r="AI21">
        <v>150</v>
      </c>
      <c r="AJ21">
        <v>48.31</v>
      </c>
      <c r="AK21">
        <v>0</v>
      </c>
      <c r="AL21">
        <v>0</v>
      </c>
      <c r="AM21">
        <v>48.31</v>
      </c>
      <c r="AN21">
        <v>48.31</v>
      </c>
      <c r="AO21">
        <v>96.91</v>
      </c>
      <c r="AP21">
        <v>39.619999999999997</v>
      </c>
    </row>
    <row r="22" spans="1:42">
      <c r="A22" t="s">
        <v>249</v>
      </c>
      <c r="G22" t="s">
        <v>64</v>
      </c>
      <c r="H22" s="73">
        <v>145.36000000000001</v>
      </c>
      <c r="I22" s="46">
        <v>0</v>
      </c>
      <c r="J22" s="46">
        <v>3.41</v>
      </c>
      <c r="K22" s="46">
        <v>0</v>
      </c>
      <c r="L22" s="46">
        <v>1.93</v>
      </c>
      <c r="M22" s="74">
        <v>0</v>
      </c>
      <c r="N22" s="73">
        <v>136.53</v>
      </c>
      <c r="O22" s="46">
        <v>267.08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100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0.43</v>
      </c>
      <c r="AE22">
        <v>1.93</v>
      </c>
      <c r="AF22">
        <v>17.079999999999998</v>
      </c>
      <c r="AG22">
        <v>3.41</v>
      </c>
      <c r="AH22">
        <v>0</v>
      </c>
      <c r="AI22">
        <v>150</v>
      </c>
      <c r="AJ22">
        <v>48.31</v>
      </c>
      <c r="AK22">
        <v>0</v>
      </c>
      <c r="AL22">
        <v>0</v>
      </c>
      <c r="AM22">
        <v>48.31</v>
      </c>
      <c r="AN22">
        <v>48.31</v>
      </c>
      <c r="AO22">
        <v>96.91</v>
      </c>
      <c r="AP22">
        <v>39.619999999999997</v>
      </c>
    </row>
    <row r="23" spans="1:42">
      <c r="A23" t="s">
        <v>250</v>
      </c>
      <c r="G23" t="s">
        <v>65</v>
      </c>
      <c r="H23" s="73">
        <v>145.36000000000001</v>
      </c>
      <c r="I23" s="46">
        <v>0</v>
      </c>
      <c r="J23" s="46">
        <v>3.41</v>
      </c>
      <c r="K23" s="46">
        <v>0</v>
      </c>
      <c r="L23" s="46">
        <v>1.93</v>
      </c>
      <c r="M23" s="74">
        <v>0</v>
      </c>
      <c r="N23" s="73">
        <v>136.53</v>
      </c>
      <c r="O23" s="46">
        <v>267.08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100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0.43</v>
      </c>
      <c r="AE23">
        <v>1.93</v>
      </c>
      <c r="AF23">
        <v>17.079999999999998</v>
      </c>
      <c r="AG23">
        <v>3.41</v>
      </c>
      <c r="AH23">
        <v>0</v>
      </c>
      <c r="AI23">
        <v>150</v>
      </c>
      <c r="AJ23">
        <v>48.31</v>
      </c>
      <c r="AK23">
        <v>0</v>
      </c>
      <c r="AL23">
        <v>0</v>
      </c>
      <c r="AM23">
        <v>48.31</v>
      </c>
      <c r="AN23">
        <v>48.31</v>
      </c>
      <c r="AO23">
        <v>96.91</v>
      </c>
      <c r="AP23">
        <v>39.619999999999997</v>
      </c>
    </row>
    <row r="24" spans="1:42">
      <c r="A24" t="s">
        <v>251</v>
      </c>
      <c r="G24" t="s">
        <v>66</v>
      </c>
      <c r="H24" s="73">
        <v>145.36000000000001</v>
      </c>
      <c r="I24" s="46">
        <v>0</v>
      </c>
      <c r="J24" s="46">
        <v>3.41</v>
      </c>
      <c r="K24" s="46">
        <v>0</v>
      </c>
      <c r="L24" s="46">
        <v>1.93</v>
      </c>
      <c r="M24" s="74">
        <v>0</v>
      </c>
      <c r="N24" s="73">
        <v>136.53</v>
      </c>
      <c r="O24" s="46">
        <v>267.08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100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0.43</v>
      </c>
      <c r="AE24">
        <v>1.93</v>
      </c>
      <c r="AF24">
        <v>17.079999999999998</v>
      </c>
      <c r="AG24">
        <v>3.41</v>
      </c>
      <c r="AH24">
        <v>0</v>
      </c>
      <c r="AI24">
        <v>150</v>
      </c>
      <c r="AJ24">
        <v>48.31</v>
      </c>
      <c r="AK24">
        <v>0</v>
      </c>
      <c r="AL24">
        <v>0</v>
      </c>
      <c r="AM24">
        <v>48.31</v>
      </c>
      <c r="AN24">
        <v>48.31</v>
      </c>
      <c r="AO24">
        <v>96.91</v>
      </c>
      <c r="AP24">
        <v>39.619999999999997</v>
      </c>
    </row>
    <row r="25" spans="1:42">
      <c r="A25" t="s">
        <v>252</v>
      </c>
      <c r="G25" t="s">
        <v>67</v>
      </c>
      <c r="H25" s="73">
        <v>145.36000000000001</v>
      </c>
      <c r="I25" s="46">
        <v>0</v>
      </c>
      <c r="J25" s="46">
        <v>3.41</v>
      </c>
      <c r="K25" s="46">
        <v>0</v>
      </c>
      <c r="L25" s="46">
        <v>1.93</v>
      </c>
      <c r="M25" s="74">
        <v>0</v>
      </c>
      <c r="N25" s="73">
        <v>136.53</v>
      </c>
      <c r="O25" s="46">
        <v>267.08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100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0.43</v>
      </c>
      <c r="AE25">
        <v>1.93</v>
      </c>
      <c r="AF25">
        <v>17.079999999999998</v>
      </c>
      <c r="AG25">
        <v>3.41</v>
      </c>
      <c r="AH25">
        <v>0</v>
      </c>
      <c r="AI25">
        <v>150</v>
      </c>
      <c r="AJ25">
        <v>48.31</v>
      </c>
      <c r="AK25">
        <v>0</v>
      </c>
      <c r="AL25">
        <v>0</v>
      </c>
      <c r="AM25">
        <v>48.31</v>
      </c>
      <c r="AN25">
        <v>48.31</v>
      </c>
      <c r="AO25">
        <v>96.91</v>
      </c>
      <c r="AP25">
        <v>39.619999999999997</v>
      </c>
    </row>
    <row r="26" spans="1:42">
      <c r="A26" t="s">
        <v>253</v>
      </c>
      <c r="G26" t="s">
        <v>68</v>
      </c>
      <c r="H26" s="73">
        <v>145.36000000000001</v>
      </c>
      <c r="I26" s="46">
        <v>0</v>
      </c>
      <c r="J26" s="46">
        <v>3.41</v>
      </c>
      <c r="K26" s="46">
        <v>0</v>
      </c>
      <c r="L26" s="46">
        <v>1.93</v>
      </c>
      <c r="M26" s="74">
        <v>0</v>
      </c>
      <c r="N26" s="73">
        <v>136.53</v>
      </c>
      <c r="O26" s="46">
        <v>267.08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100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0.43</v>
      </c>
      <c r="AE26">
        <v>1.93</v>
      </c>
      <c r="AF26">
        <v>17.079999999999998</v>
      </c>
      <c r="AG26">
        <v>3.41</v>
      </c>
      <c r="AH26">
        <v>0</v>
      </c>
      <c r="AI26">
        <v>150</v>
      </c>
      <c r="AJ26">
        <v>48.31</v>
      </c>
      <c r="AK26">
        <v>0</v>
      </c>
      <c r="AL26">
        <v>0</v>
      </c>
      <c r="AM26">
        <v>48.31</v>
      </c>
      <c r="AN26">
        <v>48.31</v>
      </c>
      <c r="AO26">
        <v>96.91</v>
      </c>
      <c r="AP26">
        <v>39.619999999999997</v>
      </c>
    </row>
    <row r="27" spans="1:42">
      <c r="A27" t="s">
        <v>254</v>
      </c>
      <c r="G27" t="s">
        <v>69</v>
      </c>
      <c r="H27" s="73">
        <v>145.36000000000001</v>
      </c>
      <c r="I27" s="46">
        <v>0</v>
      </c>
      <c r="J27" s="46">
        <v>3.41</v>
      </c>
      <c r="K27" s="46">
        <v>0</v>
      </c>
      <c r="L27" s="46">
        <v>1.93</v>
      </c>
      <c r="M27" s="74">
        <v>0</v>
      </c>
      <c r="N27" s="73">
        <v>231.68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100</v>
      </c>
      <c r="AA27">
        <v>0</v>
      </c>
      <c r="AB27">
        <v>0</v>
      </c>
      <c r="AC27">
        <v>100</v>
      </c>
      <c r="AD27">
        <v>0.43</v>
      </c>
      <c r="AE27">
        <v>1.93</v>
      </c>
      <c r="AF27">
        <v>0</v>
      </c>
      <c r="AG27">
        <v>3.41</v>
      </c>
      <c r="AH27">
        <v>0</v>
      </c>
      <c r="AI27">
        <v>150</v>
      </c>
      <c r="AJ27">
        <v>48.31</v>
      </c>
      <c r="AK27">
        <v>0</v>
      </c>
      <c r="AL27">
        <v>0</v>
      </c>
      <c r="AM27">
        <v>48.31</v>
      </c>
      <c r="AN27">
        <v>48.31</v>
      </c>
      <c r="AO27">
        <v>231.68</v>
      </c>
      <c r="AP27">
        <v>0</v>
      </c>
    </row>
    <row r="28" spans="1:42">
      <c r="A28" t="s">
        <v>255</v>
      </c>
      <c r="G28" t="s">
        <v>70</v>
      </c>
      <c r="H28" s="73">
        <v>145.36000000000001</v>
      </c>
      <c r="I28" s="46">
        <v>0</v>
      </c>
      <c r="J28" s="46">
        <v>3.41</v>
      </c>
      <c r="K28" s="46">
        <v>0</v>
      </c>
      <c r="L28" s="46">
        <v>1.93</v>
      </c>
      <c r="M28" s="74">
        <v>0</v>
      </c>
      <c r="N28" s="73">
        <v>231.68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100</v>
      </c>
      <c r="AA28">
        <v>0</v>
      </c>
      <c r="AB28">
        <v>0</v>
      </c>
      <c r="AC28">
        <v>100</v>
      </c>
      <c r="AD28">
        <v>0.43</v>
      </c>
      <c r="AE28">
        <v>1.93</v>
      </c>
      <c r="AF28">
        <v>0</v>
      </c>
      <c r="AG28">
        <v>3.41</v>
      </c>
      <c r="AH28">
        <v>0</v>
      </c>
      <c r="AI28">
        <v>150</v>
      </c>
      <c r="AJ28">
        <v>48.31</v>
      </c>
      <c r="AK28">
        <v>0</v>
      </c>
      <c r="AL28">
        <v>0</v>
      </c>
      <c r="AM28">
        <v>48.31</v>
      </c>
      <c r="AN28">
        <v>48.31</v>
      </c>
      <c r="AO28">
        <v>231.68</v>
      </c>
      <c r="AP28">
        <v>0</v>
      </c>
    </row>
    <row r="29" spans="1:42">
      <c r="A29" t="s">
        <v>263</v>
      </c>
      <c r="G29" t="s">
        <v>71</v>
      </c>
      <c r="H29" s="73">
        <v>145.36000000000001</v>
      </c>
      <c r="I29" s="46">
        <v>0</v>
      </c>
      <c r="J29" s="46">
        <v>3.41</v>
      </c>
      <c r="K29" s="46">
        <v>0</v>
      </c>
      <c r="L29" s="46">
        <v>1.93</v>
      </c>
      <c r="M29" s="74">
        <v>0</v>
      </c>
      <c r="N29" s="73">
        <v>231.68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100</v>
      </c>
      <c r="AA29">
        <v>0</v>
      </c>
      <c r="AB29">
        <v>0</v>
      </c>
      <c r="AC29">
        <v>100</v>
      </c>
      <c r="AD29">
        <v>0.43</v>
      </c>
      <c r="AE29">
        <v>1.93</v>
      </c>
      <c r="AF29">
        <v>0</v>
      </c>
      <c r="AG29">
        <v>3.41</v>
      </c>
      <c r="AH29">
        <v>0</v>
      </c>
      <c r="AI29">
        <v>150</v>
      </c>
      <c r="AJ29">
        <v>48.31</v>
      </c>
      <c r="AK29">
        <v>0</v>
      </c>
      <c r="AL29">
        <v>0</v>
      </c>
      <c r="AM29">
        <v>48.31</v>
      </c>
      <c r="AN29">
        <v>48.31</v>
      </c>
      <c r="AO29">
        <v>231.68</v>
      </c>
      <c r="AP29">
        <v>0</v>
      </c>
    </row>
    <row r="30" spans="1:42">
      <c r="A30" t="s">
        <v>264</v>
      </c>
      <c r="G30" t="s">
        <v>72</v>
      </c>
      <c r="H30" s="73">
        <v>145.36000000000001</v>
      </c>
      <c r="I30" s="46">
        <v>0</v>
      </c>
      <c r="J30" s="46">
        <v>3.41</v>
      </c>
      <c r="K30" s="46">
        <v>0</v>
      </c>
      <c r="L30" s="46">
        <v>1.93</v>
      </c>
      <c r="M30" s="74">
        <v>0</v>
      </c>
      <c r="N30" s="73">
        <v>231.68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100</v>
      </c>
      <c r="AA30">
        <v>0</v>
      </c>
      <c r="AB30">
        <v>0</v>
      </c>
      <c r="AC30">
        <v>100</v>
      </c>
      <c r="AD30">
        <v>0.43</v>
      </c>
      <c r="AE30">
        <v>1.93</v>
      </c>
      <c r="AF30">
        <v>0</v>
      </c>
      <c r="AG30">
        <v>3.41</v>
      </c>
      <c r="AH30">
        <v>0</v>
      </c>
      <c r="AI30">
        <v>150</v>
      </c>
      <c r="AJ30">
        <v>48.31</v>
      </c>
      <c r="AK30">
        <v>0</v>
      </c>
      <c r="AL30">
        <v>0</v>
      </c>
      <c r="AM30">
        <v>48.31</v>
      </c>
      <c r="AN30">
        <v>48.31</v>
      </c>
      <c r="AO30">
        <v>231.68</v>
      </c>
      <c r="AP30">
        <v>0</v>
      </c>
    </row>
    <row r="31" spans="1:42">
      <c r="A31" t="s">
        <v>274</v>
      </c>
      <c r="G31" t="s">
        <v>73</v>
      </c>
      <c r="H31" s="73">
        <v>145.51</v>
      </c>
      <c r="I31" s="46">
        <v>0</v>
      </c>
      <c r="J31" s="46">
        <v>3.32</v>
      </c>
      <c r="K31" s="46">
        <v>0</v>
      </c>
      <c r="L31" s="46">
        <v>2.46</v>
      </c>
      <c r="M31" s="74">
        <v>0</v>
      </c>
      <c r="N31" s="73">
        <v>231.68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0.53</v>
      </c>
      <c r="Z31">
        <v>100</v>
      </c>
      <c r="AA31">
        <v>0</v>
      </c>
      <c r="AB31">
        <v>0</v>
      </c>
      <c r="AC31">
        <v>100</v>
      </c>
      <c r="AD31">
        <v>0.57999999999999996</v>
      </c>
      <c r="AE31">
        <v>1.93</v>
      </c>
      <c r="AF31">
        <v>0</v>
      </c>
      <c r="AG31">
        <v>3.32</v>
      </c>
      <c r="AH31">
        <v>0</v>
      </c>
      <c r="AI31">
        <v>150</v>
      </c>
      <c r="AJ31">
        <v>48.31</v>
      </c>
      <c r="AK31">
        <v>0</v>
      </c>
      <c r="AL31">
        <v>0</v>
      </c>
      <c r="AM31">
        <v>48.31</v>
      </c>
      <c r="AN31">
        <v>48.31</v>
      </c>
      <c r="AO31">
        <v>231.68</v>
      </c>
      <c r="AP31">
        <v>0</v>
      </c>
    </row>
    <row r="32" spans="1:42">
      <c r="A32" t="s">
        <v>275</v>
      </c>
      <c r="G32" t="s">
        <v>74</v>
      </c>
      <c r="H32" s="73">
        <v>145.51</v>
      </c>
      <c r="I32" s="46">
        <v>0</v>
      </c>
      <c r="J32" s="46">
        <v>3.32</v>
      </c>
      <c r="K32" s="46">
        <v>0</v>
      </c>
      <c r="L32" s="46">
        <v>2.7</v>
      </c>
      <c r="M32" s="74">
        <v>0</v>
      </c>
      <c r="N32" s="73">
        <v>231.68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0.77</v>
      </c>
      <c r="Z32">
        <v>100</v>
      </c>
      <c r="AA32">
        <v>0</v>
      </c>
      <c r="AB32">
        <v>0</v>
      </c>
      <c r="AC32">
        <v>100</v>
      </c>
      <c r="AD32">
        <v>0.57999999999999996</v>
      </c>
      <c r="AE32">
        <v>1.93</v>
      </c>
      <c r="AF32">
        <v>0</v>
      </c>
      <c r="AG32">
        <v>3.32</v>
      </c>
      <c r="AH32">
        <v>0</v>
      </c>
      <c r="AI32">
        <v>150</v>
      </c>
      <c r="AJ32">
        <v>48.31</v>
      </c>
      <c r="AK32">
        <v>0</v>
      </c>
      <c r="AL32">
        <v>0</v>
      </c>
      <c r="AM32">
        <v>48.31</v>
      </c>
      <c r="AN32">
        <v>48.31</v>
      </c>
      <c r="AO32">
        <v>231.68</v>
      </c>
      <c r="AP32">
        <v>0</v>
      </c>
    </row>
    <row r="33" spans="1:42">
      <c r="A33" t="s">
        <v>276</v>
      </c>
      <c r="G33" t="s">
        <v>75</v>
      </c>
      <c r="H33" s="73">
        <v>145.51</v>
      </c>
      <c r="I33" s="46">
        <v>0</v>
      </c>
      <c r="J33" s="46">
        <v>3.32</v>
      </c>
      <c r="K33" s="46">
        <v>0</v>
      </c>
      <c r="L33" s="46">
        <v>2.87</v>
      </c>
      <c r="M33" s="74">
        <v>0</v>
      </c>
      <c r="N33" s="73">
        <v>231.68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0.94</v>
      </c>
      <c r="Z33">
        <v>100</v>
      </c>
      <c r="AA33">
        <v>0</v>
      </c>
      <c r="AB33">
        <v>0</v>
      </c>
      <c r="AC33">
        <v>100</v>
      </c>
      <c r="AD33">
        <v>0.57999999999999996</v>
      </c>
      <c r="AE33">
        <v>1.93</v>
      </c>
      <c r="AF33">
        <v>0</v>
      </c>
      <c r="AG33">
        <v>3.32</v>
      </c>
      <c r="AH33">
        <v>0</v>
      </c>
      <c r="AI33">
        <v>150</v>
      </c>
      <c r="AJ33">
        <v>48.31</v>
      </c>
      <c r="AK33">
        <v>0</v>
      </c>
      <c r="AL33">
        <v>0</v>
      </c>
      <c r="AM33">
        <v>48.31</v>
      </c>
      <c r="AN33">
        <v>48.31</v>
      </c>
      <c r="AO33">
        <v>231.68</v>
      </c>
      <c r="AP33">
        <v>0</v>
      </c>
    </row>
    <row r="34" spans="1:42">
      <c r="A34" t="s">
        <v>277</v>
      </c>
      <c r="G34" t="s">
        <v>76</v>
      </c>
      <c r="H34" s="73">
        <v>145.51</v>
      </c>
      <c r="I34" s="46">
        <v>0</v>
      </c>
      <c r="J34" s="46">
        <v>3.32</v>
      </c>
      <c r="K34" s="46">
        <v>0</v>
      </c>
      <c r="L34" s="46">
        <v>2.86</v>
      </c>
      <c r="M34" s="74">
        <v>0</v>
      </c>
      <c r="N34" s="73">
        <v>231.68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0.93</v>
      </c>
      <c r="Z34">
        <v>100</v>
      </c>
      <c r="AA34">
        <v>0</v>
      </c>
      <c r="AB34">
        <v>0</v>
      </c>
      <c r="AC34">
        <v>100</v>
      </c>
      <c r="AD34">
        <v>0.57999999999999996</v>
      </c>
      <c r="AE34">
        <v>1.93</v>
      </c>
      <c r="AF34">
        <v>0</v>
      </c>
      <c r="AG34">
        <v>3.32</v>
      </c>
      <c r="AH34">
        <v>0</v>
      </c>
      <c r="AI34">
        <v>150</v>
      </c>
      <c r="AJ34">
        <v>48.31</v>
      </c>
      <c r="AK34">
        <v>0</v>
      </c>
      <c r="AL34">
        <v>0</v>
      </c>
      <c r="AM34">
        <v>48.31</v>
      </c>
      <c r="AN34">
        <v>48.31</v>
      </c>
      <c r="AO34">
        <v>231.68</v>
      </c>
      <c r="AP34">
        <v>0</v>
      </c>
    </row>
    <row r="35" spans="1:42">
      <c r="A35" t="s">
        <v>279</v>
      </c>
      <c r="G35" t="s">
        <v>77</v>
      </c>
      <c r="H35" s="73">
        <v>145.9</v>
      </c>
      <c r="I35" s="46">
        <v>0</v>
      </c>
      <c r="J35" s="46">
        <v>3.32</v>
      </c>
      <c r="K35" s="46">
        <v>0</v>
      </c>
      <c r="L35" s="46">
        <v>3.1399999999999997</v>
      </c>
      <c r="M35" s="74">
        <v>0</v>
      </c>
      <c r="N35" s="73">
        <v>231.68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1.21</v>
      </c>
      <c r="Z35">
        <v>100</v>
      </c>
      <c r="AA35">
        <v>0</v>
      </c>
      <c r="AB35">
        <v>0</v>
      </c>
      <c r="AC35">
        <v>50</v>
      </c>
      <c r="AD35">
        <v>0.97</v>
      </c>
      <c r="AE35">
        <v>1.93</v>
      </c>
      <c r="AF35">
        <v>0</v>
      </c>
      <c r="AG35">
        <v>3.32</v>
      </c>
      <c r="AH35">
        <v>0</v>
      </c>
      <c r="AI35">
        <v>150</v>
      </c>
      <c r="AJ35">
        <v>48.31</v>
      </c>
      <c r="AK35">
        <v>0</v>
      </c>
      <c r="AL35">
        <v>0</v>
      </c>
      <c r="AM35">
        <v>48.31</v>
      </c>
      <c r="AN35">
        <v>48.31</v>
      </c>
      <c r="AO35">
        <v>231.68</v>
      </c>
      <c r="AP35">
        <v>0</v>
      </c>
    </row>
    <row r="36" spans="1:42">
      <c r="A36" t="s">
        <v>309</v>
      </c>
      <c r="G36" t="s">
        <v>78</v>
      </c>
      <c r="H36" s="73">
        <v>145.9</v>
      </c>
      <c r="I36" s="46">
        <v>0</v>
      </c>
      <c r="J36" s="46">
        <v>3.32</v>
      </c>
      <c r="K36" s="46">
        <v>0</v>
      </c>
      <c r="L36" s="46">
        <v>3.59</v>
      </c>
      <c r="M36" s="74">
        <v>0</v>
      </c>
      <c r="N36" s="73">
        <v>231.68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1.66</v>
      </c>
      <c r="Z36">
        <v>100</v>
      </c>
      <c r="AA36">
        <v>0</v>
      </c>
      <c r="AB36">
        <v>0</v>
      </c>
      <c r="AC36">
        <v>50</v>
      </c>
      <c r="AD36">
        <v>0.97</v>
      </c>
      <c r="AE36">
        <v>1.93</v>
      </c>
      <c r="AF36">
        <v>0</v>
      </c>
      <c r="AG36">
        <v>3.32</v>
      </c>
      <c r="AH36">
        <v>0</v>
      </c>
      <c r="AI36">
        <v>150</v>
      </c>
      <c r="AJ36">
        <v>48.31</v>
      </c>
      <c r="AK36">
        <v>0</v>
      </c>
      <c r="AL36">
        <v>0</v>
      </c>
      <c r="AM36">
        <v>48.31</v>
      </c>
      <c r="AN36">
        <v>48.31</v>
      </c>
      <c r="AO36">
        <v>231.68</v>
      </c>
      <c r="AP36">
        <v>0</v>
      </c>
    </row>
    <row r="37" spans="1:42">
      <c r="A37" t="s">
        <v>310</v>
      </c>
      <c r="G37" t="s">
        <v>79</v>
      </c>
      <c r="H37" s="73">
        <v>145.9</v>
      </c>
      <c r="I37" s="46">
        <v>0</v>
      </c>
      <c r="J37" s="46">
        <v>3.32</v>
      </c>
      <c r="K37" s="46">
        <v>0</v>
      </c>
      <c r="L37" s="46">
        <v>3.8</v>
      </c>
      <c r="M37" s="74">
        <v>0</v>
      </c>
      <c r="N37" s="73">
        <v>231.68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1.87</v>
      </c>
      <c r="Z37">
        <v>100</v>
      </c>
      <c r="AA37">
        <v>0</v>
      </c>
      <c r="AB37">
        <v>0</v>
      </c>
      <c r="AC37">
        <v>50</v>
      </c>
      <c r="AD37">
        <v>0.97</v>
      </c>
      <c r="AE37">
        <v>1.93</v>
      </c>
      <c r="AF37">
        <v>0</v>
      </c>
      <c r="AG37">
        <v>3.32</v>
      </c>
      <c r="AH37">
        <v>0</v>
      </c>
      <c r="AI37">
        <v>150</v>
      </c>
      <c r="AJ37">
        <v>48.31</v>
      </c>
      <c r="AK37">
        <v>0</v>
      </c>
      <c r="AL37">
        <v>0</v>
      </c>
      <c r="AM37">
        <v>48.31</v>
      </c>
      <c r="AN37">
        <v>48.31</v>
      </c>
      <c r="AO37">
        <v>231.68</v>
      </c>
      <c r="AP37">
        <v>0</v>
      </c>
    </row>
    <row r="38" spans="1:42">
      <c r="A38" t="s">
        <v>311</v>
      </c>
      <c r="G38" t="s">
        <v>80</v>
      </c>
      <c r="H38" s="73">
        <v>145.9</v>
      </c>
      <c r="I38" s="46">
        <v>0</v>
      </c>
      <c r="J38" s="46">
        <v>3.32</v>
      </c>
      <c r="K38" s="46">
        <v>0</v>
      </c>
      <c r="L38" s="46">
        <v>3.96</v>
      </c>
      <c r="M38" s="74">
        <v>0</v>
      </c>
      <c r="N38" s="73">
        <v>231.68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2.0299999999999998</v>
      </c>
      <c r="Z38">
        <v>100</v>
      </c>
      <c r="AA38">
        <v>0</v>
      </c>
      <c r="AB38">
        <v>0</v>
      </c>
      <c r="AC38">
        <v>50</v>
      </c>
      <c r="AD38">
        <v>0.97</v>
      </c>
      <c r="AE38">
        <v>1.93</v>
      </c>
      <c r="AF38">
        <v>0</v>
      </c>
      <c r="AG38">
        <v>3.32</v>
      </c>
      <c r="AH38">
        <v>0</v>
      </c>
      <c r="AI38">
        <v>150</v>
      </c>
      <c r="AJ38">
        <v>48.31</v>
      </c>
      <c r="AK38">
        <v>0</v>
      </c>
      <c r="AL38">
        <v>0</v>
      </c>
      <c r="AM38">
        <v>48.31</v>
      </c>
      <c r="AN38">
        <v>48.31</v>
      </c>
      <c r="AO38">
        <v>231.68</v>
      </c>
      <c r="AP38">
        <v>0</v>
      </c>
    </row>
    <row r="39" spans="1:42">
      <c r="A39" t="s">
        <v>312</v>
      </c>
      <c r="G39" t="s">
        <v>81</v>
      </c>
      <c r="H39" s="73">
        <v>145.9</v>
      </c>
      <c r="I39" s="46">
        <v>0</v>
      </c>
      <c r="J39" s="46">
        <v>3.32</v>
      </c>
      <c r="K39" s="46">
        <v>24.16</v>
      </c>
      <c r="L39" s="46">
        <v>4.25</v>
      </c>
      <c r="M39" s="74">
        <v>0</v>
      </c>
      <c r="N39" s="73">
        <v>231.68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24.16</v>
      </c>
      <c r="X39">
        <v>0</v>
      </c>
      <c r="Y39">
        <v>2.3199999999999998</v>
      </c>
      <c r="Z39">
        <v>100</v>
      </c>
      <c r="AA39">
        <v>0</v>
      </c>
      <c r="AB39">
        <v>0</v>
      </c>
      <c r="AC39">
        <v>50</v>
      </c>
      <c r="AD39">
        <v>0.97</v>
      </c>
      <c r="AE39">
        <v>1.93</v>
      </c>
      <c r="AF39">
        <v>0</v>
      </c>
      <c r="AG39">
        <v>3.32</v>
      </c>
      <c r="AH39">
        <v>0</v>
      </c>
      <c r="AI39">
        <v>150</v>
      </c>
      <c r="AJ39">
        <v>48.31</v>
      </c>
      <c r="AK39">
        <v>0</v>
      </c>
      <c r="AL39">
        <v>0</v>
      </c>
      <c r="AM39">
        <v>48.31</v>
      </c>
      <c r="AN39">
        <v>48.31</v>
      </c>
      <c r="AO39">
        <v>231.68</v>
      </c>
      <c r="AP39">
        <v>0</v>
      </c>
    </row>
    <row r="40" spans="1:42">
      <c r="A40" t="s">
        <v>329</v>
      </c>
      <c r="G40" t="s">
        <v>82</v>
      </c>
      <c r="H40" s="73">
        <v>145.9</v>
      </c>
      <c r="I40" s="46">
        <v>0</v>
      </c>
      <c r="J40" s="46">
        <v>3.32</v>
      </c>
      <c r="K40" s="46">
        <v>24.16</v>
      </c>
      <c r="L40" s="46">
        <v>4.1399999999999997</v>
      </c>
      <c r="M40" s="74">
        <v>0</v>
      </c>
      <c r="N40" s="73">
        <v>231.68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24.16</v>
      </c>
      <c r="X40">
        <v>0</v>
      </c>
      <c r="Y40">
        <v>2.21</v>
      </c>
      <c r="Z40">
        <v>100</v>
      </c>
      <c r="AA40">
        <v>0</v>
      </c>
      <c r="AB40">
        <v>0</v>
      </c>
      <c r="AC40">
        <v>50</v>
      </c>
      <c r="AD40">
        <v>0.97</v>
      </c>
      <c r="AE40">
        <v>1.93</v>
      </c>
      <c r="AF40">
        <v>0</v>
      </c>
      <c r="AG40">
        <v>3.32</v>
      </c>
      <c r="AH40">
        <v>0</v>
      </c>
      <c r="AI40">
        <v>150</v>
      </c>
      <c r="AJ40">
        <v>48.31</v>
      </c>
      <c r="AK40">
        <v>0</v>
      </c>
      <c r="AL40">
        <v>0</v>
      </c>
      <c r="AM40">
        <v>48.31</v>
      </c>
      <c r="AN40">
        <v>48.31</v>
      </c>
      <c r="AO40">
        <v>231.68</v>
      </c>
      <c r="AP40">
        <v>0</v>
      </c>
    </row>
    <row r="41" spans="1:42">
      <c r="A41" t="s">
        <v>330</v>
      </c>
      <c r="G41" t="s">
        <v>83</v>
      </c>
      <c r="H41" s="73">
        <v>145.9</v>
      </c>
      <c r="I41" s="46">
        <v>0</v>
      </c>
      <c r="J41" s="46">
        <v>3.32</v>
      </c>
      <c r="K41" s="46">
        <v>24.16</v>
      </c>
      <c r="L41" s="46">
        <v>4.66</v>
      </c>
      <c r="M41" s="74">
        <v>0</v>
      </c>
      <c r="N41" s="73">
        <v>231.68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24.16</v>
      </c>
      <c r="X41">
        <v>0</v>
      </c>
      <c r="Y41">
        <v>2.73</v>
      </c>
      <c r="Z41">
        <v>100</v>
      </c>
      <c r="AA41">
        <v>0</v>
      </c>
      <c r="AB41">
        <v>0</v>
      </c>
      <c r="AC41">
        <v>50</v>
      </c>
      <c r="AD41">
        <v>0.97</v>
      </c>
      <c r="AE41">
        <v>1.93</v>
      </c>
      <c r="AF41">
        <v>0</v>
      </c>
      <c r="AG41">
        <v>3.32</v>
      </c>
      <c r="AH41">
        <v>0</v>
      </c>
      <c r="AI41">
        <v>150</v>
      </c>
      <c r="AJ41">
        <v>48.31</v>
      </c>
      <c r="AK41">
        <v>0</v>
      </c>
      <c r="AL41">
        <v>0</v>
      </c>
      <c r="AM41">
        <v>48.31</v>
      </c>
      <c r="AN41">
        <v>48.31</v>
      </c>
      <c r="AO41">
        <v>231.68</v>
      </c>
      <c r="AP41">
        <v>0</v>
      </c>
    </row>
    <row r="42" spans="1:42">
      <c r="A42" t="s">
        <v>331</v>
      </c>
      <c r="G42" t="s">
        <v>84</v>
      </c>
      <c r="H42" s="73">
        <v>145.9</v>
      </c>
      <c r="I42" s="46">
        <v>0</v>
      </c>
      <c r="J42" s="46">
        <v>3.32</v>
      </c>
      <c r="K42" s="46">
        <v>24.16</v>
      </c>
      <c r="L42" s="46">
        <v>5.61</v>
      </c>
      <c r="M42" s="74">
        <v>0</v>
      </c>
      <c r="N42" s="73">
        <v>231.68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24.16</v>
      </c>
      <c r="X42">
        <v>0</v>
      </c>
      <c r="Y42">
        <v>3.68</v>
      </c>
      <c r="Z42">
        <v>100</v>
      </c>
      <c r="AA42">
        <v>0</v>
      </c>
      <c r="AB42">
        <v>0</v>
      </c>
      <c r="AC42">
        <v>50</v>
      </c>
      <c r="AD42">
        <v>0.97</v>
      </c>
      <c r="AE42">
        <v>1.93</v>
      </c>
      <c r="AF42">
        <v>0</v>
      </c>
      <c r="AG42">
        <v>3.32</v>
      </c>
      <c r="AH42">
        <v>0</v>
      </c>
      <c r="AI42">
        <v>150</v>
      </c>
      <c r="AJ42">
        <v>48.31</v>
      </c>
      <c r="AK42">
        <v>0</v>
      </c>
      <c r="AL42">
        <v>0</v>
      </c>
      <c r="AM42">
        <v>48.31</v>
      </c>
      <c r="AN42">
        <v>48.31</v>
      </c>
      <c r="AO42">
        <v>231.68</v>
      </c>
      <c r="AP42">
        <v>0</v>
      </c>
    </row>
    <row r="43" spans="1:42">
      <c r="A43" t="s">
        <v>337</v>
      </c>
      <c r="G43" t="s">
        <v>85</v>
      </c>
      <c r="H43" s="73">
        <v>145.9</v>
      </c>
      <c r="I43" s="46">
        <v>0</v>
      </c>
      <c r="J43" s="46">
        <v>3.32</v>
      </c>
      <c r="K43" s="46">
        <v>24.16</v>
      </c>
      <c r="L43" s="46">
        <v>6.84</v>
      </c>
      <c r="M43" s="74">
        <v>0</v>
      </c>
      <c r="N43" s="73">
        <v>231.68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24.16</v>
      </c>
      <c r="X43">
        <v>0</v>
      </c>
      <c r="Y43">
        <v>4.91</v>
      </c>
      <c r="Z43">
        <v>100</v>
      </c>
      <c r="AA43">
        <v>0</v>
      </c>
      <c r="AB43">
        <v>0</v>
      </c>
      <c r="AC43">
        <v>50</v>
      </c>
      <c r="AD43">
        <v>0.97</v>
      </c>
      <c r="AE43">
        <v>1.93</v>
      </c>
      <c r="AF43">
        <v>0</v>
      </c>
      <c r="AG43">
        <v>3.32</v>
      </c>
      <c r="AH43">
        <v>0</v>
      </c>
      <c r="AI43">
        <v>150</v>
      </c>
      <c r="AJ43">
        <v>48.31</v>
      </c>
      <c r="AK43">
        <v>0</v>
      </c>
      <c r="AL43">
        <v>0</v>
      </c>
      <c r="AM43">
        <v>48.31</v>
      </c>
      <c r="AN43">
        <v>48.31</v>
      </c>
      <c r="AO43">
        <v>231.68</v>
      </c>
      <c r="AP43">
        <v>0</v>
      </c>
    </row>
    <row r="44" spans="1:42">
      <c r="A44" t="s">
        <v>339</v>
      </c>
      <c r="G44" t="s">
        <v>86</v>
      </c>
      <c r="H44" s="73">
        <v>145.9</v>
      </c>
      <c r="I44" s="46">
        <v>0</v>
      </c>
      <c r="J44" s="46">
        <v>3.32</v>
      </c>
      <c r="K44" s="46">
        <v>24.16</v>
      </c>
      <c r="L44" s="46">
        <v>5.54</v>
      </c>
      <c r="M44" s="74">
        <v>0</v>
      </c>
      <c r="N44" s="73">
        <v>231.68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24.16</v>
      </c>
      <c r="X44">
        <v>0</v>
      </c>
      <c r="Y44">
        <v>3.61</v>
      </c>
      <c r="Z44">
        <v>100</v>
      </c>
      <c r="AA44">
        <v>0</v>
      </c>
      <c r="AB44">
        <v>0</v>
      </c>
      <c r="AC44">
        <v>50</v>
      </c>
      <c r="AD44">
        <v>0.97</v>
      </c>
      <c r="AE44">
        <v>1.93</v>
      </c>
      <c r="AF44">
        <v>0</v>
      </c>
      <c r="AG44">
        <v>3.32</v>
      </c>
      <c r="AH44">
        <v>0</v>
      </c>
      <c r="AI44">
        <v>150</v>
      </c>
      <c r="AJ44">
        <v>48.31</v>
      </c>
      <c r="AK44">
        <v>0</v>
      </c>
      <c r="AL44">
        <v>0</v>
      </c>
      <c r="AM44">
        <v>48.31</v>
      </c>
      <c r="AN44">
        <v>48.31</v>
      </c>
      <c r="AO44">
        <v>231.68</v>
      </c>
      <c r="AP44">
        <v>0</v>
      </c>
    </row>
    <row r="45" spans="1:42">
      <c r="A45" t="s">
        <v>358</v>
      </c>
      <c r="G45" t="s">
        <v>87</v>
      </c>
      <c r="H45" s="73">
        <v>145.9</v>
      </c>
      <c r="I45" s="46">
        <v>0</v>
      </c>
      <c r="J45" s="46">
        <v>3.32</v>
      </c>
      <c r="K45" s="46">
        <v>24.16</v>
      </c>
      <c r="L45" s="46">
        <v>7.35</v>
      </c>
      <c r="M45" s="74">
        <v>0</v>
      </c>
      <c r="N45" s="73">
        <v>231.68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24.16</v>
      </c>
      <c r="X45">
        <v>0</v>
      </c>
      <c r="Y45">
        <v>5.42</v>
      </c>
      <c r="Z45">
        <v>100</v>
      </c>
      <c r="AA45">
        <v>0</v>
      </c>
      <c r="AB45">
        <v>0</v>
      </c>
      <c r="AC45">
        <v>50</v>
      </c>
      <c r="AD45">
        <v>0.97</v>
      </c>
      <c r="AE45">
        <v>1.93</v>
      </c>
      <c r="AF45">
        <v>0</v>
      </c>
      <c r="AG45">
        <v>3.32</v>
      </c>
      <c r="AH45">
        <v>0</v>
      </c>
      <c r="AI45">
        <v>150</v>
      </c>
      <c r="AJ45">
        <v>48.31</v>
      </c>
      <c r="AK45">
        <v>0</v>
      </c>
      <c r="AL45">
        <v>0</v>
      </c>
      <c r="AM45">
        <v>48.31</v>
      </c>
      <c r="AN45">
        <v>48.31</v>
      </c>
      <c r="AO45">
        <v>231.68</v>
      </c>
      <c r="AP45">
        <v>0</v>
      </c>
    </row>
    <row r="46" spans="1:42">
      <c r="A46" t="s">
        <v>359</v>
      </c>
      <c r="G46" t="s">
        <v>88</v>
      </c>
      <c r="H46" s="73">
        <v>145.9</v>
      </c>
      <c r="I46" s="46">
        <v>0</v>
      </c>
      <c r="J46" s="46">
        <v>3.32</v>
      </c>
      <c r="K46" s="46">
        <v>24.16</v>
      </c>
      <c r="L46" s="46">
        <v>7.18</v>
      </c>
      <c r="M46" s="74">
        <v>0</v>
      </c>
      <c r="N46" s="73">
        <v>231.68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24.16</v>
      </c>
      <c r="X46">
        <v>0</v>
      </c>
      <c r="Y46">
        <v>5.25</v>
      </c>
      <c r="Z46">
        <v>100</v>
      </c>
      <c r="AA46">
        <v>0</v>
      </c>
      <c r="AB46">
        <v>0</v>
      </c>
      <c r="AC46">
        <v>50</v>
      </c>
      <c r="AD46">
        <v>0.97</v>
      </c>
      <c r="AE46">
        <v>1.93</v>
      </c>
      <c r="AF46">
        <v>0</v>
      </c>
      <c r="AG46">
        <v>3.32</v>
      </c>
      <c r="AH46">
        <v>0</v>
      </c>
      <c r="AI46">
        <v>150</v>
      </c>
      <c r="AJ46">
        <v>48.31</v>
      </c>
      <c r="AK46">
        <v>0</v>
      </c>
      <c r="AL46">
        <v>0</v>
      </c>
      <c r="AM46">
        <v>48.31</v>
      </c>
      <c r="AN46">
        <v>48.31</v>
      </c>
      <c r="AO46">
        <v>231.68</v>
      </c>
      <c r="AP46">
        <v>0</v>
      </c>
    </row>
    <row r="47" spans="1:42">
      <c r="A47" t="s">
        <v>360</v>
      </c>
      <c r="G47" t="s">
        <v>89</v>
      </c>
      <c r="H47" s="73">
        <v>145.9</v>
      </c>
      <c r="I47" s="46">
        <v>0</v>
      </c>
      <c r="J47" s="46">
        <v>3.32</v>
      </c>
      <c r="K47" s="46">
        <v>24.16</v>
      </c>
      <c r="L47" s="46">
        <v>6.91</v>
      </c>
      <c r="M47" s="74">
        <v>0</v>
      </c>
      <c r="N47" s="73">
        <v>231.68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24.16</v>
      </c>
      <c r="X47">
        <v>0</v>
      </c>
      <c r="Y47">
        <v>4.9800000000000004</v>
      </c>
      <c r="Z47">
        <v>100</v>
      </c>
      <c r="AA47">
        <v>0</v>
      </c>
      <c r="AB47">
        <v>0</v>
      </c>
      <c r="AC47">
        <v>100</v>
      </c>
      <c r="AD47">
        <v>0.97</v>
      </c>
      <c r="AE47">
        <v>1.93</v>
      </c>
      <c r="AF47">
        <v>0</v>
      </c>
      <c r="AG47">
        <v>3.32</v>
      </c>
      <c r="AH47">
        <v>0</v>
      </c>
      <c r="AI47">
        <v>150</v>
      </c>
      <c r="AJ47">
        <v>48.31</v>
      </c>
      <c r="AK47">
        <v>0</v>
      </c>
      <c r="AL47">
        <v>0</v>
      </c>
      <c r="AM47">
        <v>48.31</v>
      </c>
      <c r="AN47">
        <v>48.31</v>
      </c>
      <c r="AO47">
        <v>231.68</v>
      </c>
      <c r="AP47">
        <v>0</v>
      </c>
    </row>
    <row r="48" spans="1:42">
      <c r="A48" t="s">
        <v>364</v>
      </c>
      <c r="G48" t="s">
        <v>90</v>
      </c>
      <c r="H48" s="73">
        <v>145.9</v>
      </c>
      <c r="I48" s="46">
        <v>0</v>
      </c>
      <c r="J48" s="46">
        <v>3.32</v>
      </c>
      <c r="K48" s="46">
        <v>24.16</v>
      </c>
      <c r="L48" s="46">
        <v>6.64</v>
      </c>
      <c r="M48" s="74">
        <v>0</v>
      </c>
      <c r="N48" s="73">
        <v>231.68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24.16</v>
      </c>
      <c r="X48">
        <v>0</v>
      </c>
      <c r="Y48">
        <v>4.71</v>
      </c>
      <c r="Z48">
        <v>100</v>
      </c>
      <c r="AA48">
        <v>0</v>
      </c>
      <c r="AB48">
        <v>0</v>
      </c>
      <c r="AC48">
        <v>100</v>
      </c>
      <c r="AD48">
        <v>0.97</v>
      </c>
      <c r="AE48">
        <v>1.93</v>
      </c>
      <c r="AF48">
        <v>0</v>
      </c>
      <c r="AG48">
        <v>3.32</v>
      </c>
      <c r="AH48">
        <v>0</v>
      </c>
      <c r="AI48">
        <v>150</v>
      </c>
      <c r="AJ48">
        <v>48.31</v>
      </c>
      <c r="AK48">
        <v>0</v>
      </c>
      <c r="AL48">
        <v>0</v>
      </c>
      <c r="AM48">
        <v>48.31</v>
      </c>
      <c r="AN48">
        <v>48.31</v>
      </c>
      <c r="AO48">
        <v>231.68</v>
      </c>
      <c r="AP48">
        <v>0</v>
      </c>
    </row>
    <row r="49" spans="1:42">
      <c r="A49" t="s">
        <v>365</v>
      </c>
      <c r="G49" t="s">
        <v>91</v>
      </c>
      <c r="H49" s="73">
        <v>145.9</v>
      </c>
      <c r="I49" s="46">
        <v>0</v>
      </c>
      <c r="J49" s="46">
        <v>3.32</v>
      </c>
      <c r="K49" s="46">
        <v>24.16</v>
      </c>
      <c r="L49" s="46">
        <v>4.9399999999999995</v>
      </c>
      <c r="M49" s="74">
        <v>0</v>
      </c>
      <c r="N49" s="73">
        <v>231.68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24.16</v>
      </c>
      <c r="X49">
        <v>0</v>
      </c>
      <c r="Y49">
        <v>3.01</v>
      </c>
      <c r="Z49">
        <v>100</v>
      </c>
      <c r="AA49">
        <v>0</v>
      </c>
      <c r="AB49">
        <v>0</v>
      </c>
      <c r="AC49">
        <v>100</v>
      </c>
      <c r="AD49">
        <v>0.97</v>
      </c>
      <c r="AE49">
        <v>1.93</v>
      </c>
      <c r="AF49">
        <v>0</v>
      </c>
      <c r="AG49">
        <v>3.32</v>
      </c>
      <c r="AH49">
        <v>0</v>
      </c>
      <c r="AI49">
        <v>150</v>
      </c>
      <c r="AJ49">
        <v>48.31</v>
      </c>
      <c r="AK49">
        <v>0</v>
      </c>
      <c r="AL49">
        <v>0</v>
      </c>
      <c r="AM49">
        <v>48.31</v>
      </c>
      <c r="AN49">
        <v>48.31</v>
      </c>
      <c r="AO49">
        <v>231.68</v>
      </c>
      <c r="AP49">
        <v>0</v>
      </c>
    </row>
    <row r="50" spans="1:42">
      <c r="A50" t="s">
        <v>366</v>
      </c>
      <c r="G50" t="s">
        <v>92</v>
      </c>
      <c r="H50" s="73">
        <v>145.9</v>
      </c>
      <c r="I50" s="46">
        <v>0</v>
      </c>
      <c r="J50" s="46">
        <v>3.32</v>
      </c>
      <c r="K50" s="46">
        <v>24.16</v>
      </c>
      <c r="L50" s="46">
        <v>6.87</v>
      </c>
      <c r="M50" s="74">
        <v>0</v>
      </c>
      <c r="N50" s="73">
        <v>231.68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24.16</v>
      </c>
      <c r="X50">
        <v>0</v>
      </c>
      <c r="Y50">
        <v>4.9400000000000004</v>
      </c>
      <c r="Z50">
        <v>100</v>
      </c>
      <c r="AA50">
        <v>0</v>
      </c>
      <c r="AB50">
        <v>0</v>
      </c>
      <c r="AC50">
        <v>100</v>
      </c>
      <c r="AD50">
        <v>0.97</v>
      </c>
      <c r="AE50">
        <v>1.93</v>
      </c>
      <c r="AF50">
        <v>0</v>
      </c>
      <c r="AG50">
        <v>3.32</v>
      </c>
      <c r="AH50">
        <v>0</v>
      </c>
      <c r="AI50">
        <v>150</v>
      </c>
      <c r="AJ50">
        <v>48.31</v>
      </c>
      <c r="AK50">
        <v>0</v>
      </c>
      <c r="AL50">
        <v>0</v>
      </c>
      <c r="AM50">
        <v>48.31</v>
      </c>
      <c r="AN50">
        <v>48.31</v>
      </c>
      <c r="AO50">
        <v>231.68</v>
      </c>
      <c r="AP50">
        <v>0</v>
      </c>
    </row>
    <row r="51" spans="1:42">
      <c r="A51" t="s">
        <v>367</v>
      </c>
      <c r="G51" t="s">
        <v>93</v>
      </c>
      <c r="H51" s="73">
        <v>145.9</v>
      </c>
      <c r="I51" s="46">
        <v>0</v>
      </c>
      <c r="J51" s="46">
        <v>3.32</v>
      </c>
      <c r="K51" s="46">
        <v>24.16</v>
      </c>
      <c r="L51" s="46">
        <v>5.32</v>
      </c>
      <c r="M51" s="74">
        <v>0</v>
      </c>
      <c r="N51" s="73">
        <v>231.68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24.16</v>
      </c>
      <c r="X51">
        <v>0</v>
      </c>
      <c r="Y51">
        <v>3.39</v>
      </c>
      <c r="Z51">
        <v>100</v>
      </c>
      <c r="AA51">
        <v>0</v>
      </c>
      <c r="AB51">
        <v>0</v>
      </c>
      <c r="AC51">
        <v>100</v>
      </c>
      <c r="AD51">
        <v>0.97</v>
      </c>
      <c r="AE51">
        <v>1.93</v>
      </c>
      <c r="AF51">
        <v>0</v>
      </c>
      <c r="AG51">
        <v>3.32</v>
      </c>
      <c r="AH51">
        <v>0</v>
      </c>
      <c r="AI51">
        <v>150</v>
      </c>
      <c r="AJ51">
        <v>48.31</v>
      </c>
      <c r="AK51">
        <v>0</v>
      </c>
      <c r="AL51">
        <v>0</v>
      </c>
      <c r="AM51">
        <v>48.31</v>
      </c>
      <c r="AN51">
        <v>48.31</v>
      </c>
      <c r="AO51">
        <v>231.68</v>
      </c>
      <c r="AP51">
        <v>0</v>
      </c>
    </row>
    <row r="52" spans="1:42">
      <c r="A52" t="s">
        <v>368</v>
      </c>
      <c r="G52" t="s">
        <v>94</v>
      </c>
      <c r="H52" s="73">
        <v>145.9</v>
      </c>
      <c r="I52" s="46">
        <v>0</v>
      </c>
      <c r="J52" s="46">
        <v>3.32</v>
      </c>
      <c r="K52" s="46">
        <v>24.16</v>
      </c>
      <c r="L52" s="46">
        <v>8.6999999999999993</v>
      </c>
      <c r="M52" s="74">
        <v>0</v>
      </c>
      <c r="N52" s="73">
        <v>231.68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24.16</v>
      </c>
      <c r="X52">
        <v>0</v>
      </c>
      <c r="Y52">
        <v>6.77</v>
      </c>
      <c r="Z52">
        <v>100</v>
      </c>
      <c r="AA52">
        <v>0</v>
      </c>
      <c r="AB52">
        <v>0</v>
      </c>
      <c r="AC52">
        <v>100</v>
      </c>
      <c r="AD52">
        <v>0.97</v>
      </c>
      <c r="AE52">
        <v>1.93</v>
      </c>
      <c r="AF52">
        <v>0</v>
      </c>
      <c r="AG52">
        <v>3.32</v>
      </c>
      <c r="AH52">
        <v>0</v>
      </c>
      <c r="AI52">
        <v>150</v>
      </c>
      <c r="AJ52">
        <v>48.31</v>
      </c>
      <c r="AK52">
        <v>0</v>
      </c>
      <c r="AL52">
        <v>0</v>
      </c>
      <c r="AM52">
        <v>48.31</v>
      </c>
      <c r="AN52">
        <v>48.31</v>
      </c>
      <c r="AO52">
        <v>231.68</v>
      </c>
      <c r="AP52">
        <v>0</v>
      </c>
    </row>
    <row r="53" spans="1:42">
      <c r="A53" t="s">
        <v>402</v>
      </c>
      <c r="G53" t="s">
        <v>95</v>
      </c>
      <c r="H53" s="73">
        <v>145.9</v>
      </c>
      <c r="I53" s="46">
        <v>0</v>
      </c>
      <c r="J53" s="46">
        <v>3.32</v>
      </c>
      <c r="K53" s="46">
        <v>24.16</v>
      </c>
      <c r="L53" s="46">
        <v>6.21</v>
      </c>
      <c r="M53" s="74">
        <v>0</v>
      </c>
      <c r="N53" s="73">
        <v>231.68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24.16</v>
      </c>
      <c r="X53">
        <v>0</v>
      </c>
      <c r="Y53">
        <v>4.28</v>
      </c>
      <c r="Z53">
        <v>100</v>
      </c>
      <c r="AA53">
        <v>0</v>
      </c>
      <c r="AB53">
        <v>0</v>
      </c>
      <c r="AC53">
        <v>100</v>
      </c>
      <c r="AD53">
        <v>0.97</v>
      </c>
      <c r="AE53">
        <v>1.93</v>
      </c>
      <c r="AF53">
        <v>0</v>
      </c>
      <c r="AG53">
        <v>3.32</v>
      </c>
      <c r="AH53">
        <v>0</v>
      </c>
      <c r="AI53">
        <v>150</v>
      </c>
      <c r="AJ53">
        <v>48.31</v>
      </c>
      <c r="AK53">
        <v>0</v>
      </c>
      <c r="AL53">
        <v>0</v>
      </c>
      <c r="AM53">
        <v>48.31</v>
      </c>
      <c r="AN53">
        <v>48.31</v>
      </c>
      <c r="AO53">
        <v>231.68</v>
      </c>
      <c r="AP53">
        <v>0</v>
      </c>
    </row>
    <row r="54" spans="1:42">
      <c r="A54" t="s">
        <v>401</v>
      </c>
      <c r="G54" t="s">
        <v>96</v>
      </c>
      <c r="H54" s="73">
        <v>145.9</v>
      </c>
      <c r="I54" s="46">
        <v>0</v>
      </c>
      <c r="J54" s="46">
        <v>3.32</v>
      </c>
      <c r="K54" s="46">
        <v>24.16</v>
      </c>
      <c r="L54" s="46">
        <v>5.79</v>
      </c>
      <c r="M54" s="74">
        <v>0</v>
      </c>
      <c r="N54" s="73">
        <v>231.68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24.16</v>
      </c>
      <c r="X54">
        <v>0</v>
      </c>
      <c r="Y54">
        <v>3.86</v>
      </c>
      <c r="Z54">
        <v>100</v>
      </c>
      <c r="AA54">
        <v>0</v>
      </c>
      <c r="AB54">
        <v>0</v>
      </c>
      <c r="AC54">
        <v>100</v>
      </c>
      <c r="AD54">
        <v>0.97</v>
      </c>
      <c r="AE54">
        <v>1.93</v>
      </c>
      <c r="AF54">
        <v>0</v>
      </c>
      <c r="AG54">
        <v>3.32</v>
      </c>
      <c r="AH54">
        <v>0</v>
      </c>
      <c r="AI54">
        <v>150</v>
      </c>
      <c r="AJ54">
        <v>48.31</v>
      </c>
      <c r="AK54">
        <v>0</v>
      </c>
      <c r="AL54">
        <v>0</v>
      </c>
      <c r="AM54">
        <v>48.31</v>
      </c>
      <c r="AN54">
        <v>48.31</v>
      </c>
      <c r="AO54">
        <v>231.68</v>
      </c>
      <c r="AP54">
        <v>0</v>
      </c>
    </row>
    <row r="55" spans="1:42">
      <c r="A55" t="s">
        <v>403</v>
      </c>
      <c r="G55" t="s">
        <v>97</v>
      </c>
      <c r="H55" s="73">
        <v>145.9</v>
      </c>
      <c r="I55" s="46">
        <v>0</v>
      </c>
      <c r="J55" s="46">
        <v>3.32</v>
      </c>
      <c r="K55" s="46">
        <v>24.16</v>
      </c>
      <c r="L55" s="46">
        <v>7.93</v>
      </c>
      <c r="M55" s="74">
        <v>0</v>
      </c>
      <c r="N55" s="73">
        <v>231.68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24.16</v>
      </c>
      <c r="X55">
        <v>0</v>
      </c>
      <c r="Y55">
        <v>6</v>
      </c>
      <c r="Z55">
        <v>100</v>
      </c>
      <c r="AA55">
        <v>0</v>
      </c>
      <c r="AB55">
        <v>0</v>
      </c>
      <c r="AC55">
        <v>100</v>
      </c>
      <c r="AD55">
        <v>0.97</v>
      </c>
      <c r="AE55">
        <v>1.93</v>
      </c>
      <c r="AF55">
        <v>0</v>
      </c>
      <c r="AG55">
        <v>3.32</v>
      </c>
      <c r="AH55">
        <v>0</v>
      </c>
      <c r="AI55">
        <v>150</v>
      </c>
      <c r="AJ55">
        <v>48.31</v>
      </c>
      <c r="AK55">
        <v>0</v>
      </c>
      <c r="AL55">
        <v>0</v>
      </c>
      <c r="AM55">
        <v>48.31</v>
      </c>
      <c r="AN55">
        <v>48.31</v>
      </c>
      <c r="AO55">
        <v>231.68</v>
      </c>
      <c r="AP55">
        <v>0</v>
      </c>
    </row>
    <row r="56" spans="1:42">
      <c r="A56" t="s">
        <v>403</v>
      </c>
      <c r="G56" t="s">
        <v>98</v>
      </c>
      <c r="H56" s="73">
        <v>145.9</v>
      </c>
      <c r="I56" s="46">
        <v>0</v>
      </c>
      <c r="J56" s="46">
        <v>3.32</v>
      </c>
      <c r="K56" s="46">
        <v>24.16</v>
      </c>
      <c r="L56" s="46">
        <v>5.18</v>
      </c>
      <c r="M56" s="74">
        <v>0</v>
      </c>
      <c r="N56" s="73">
        <v>231.68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24.16</v>
      </c>
      <c r="X56">
        <v>0</v>
      </c>
      <c r="Y56">
        <v>3.25</v>
      </c>
      <c r="Z56">
        <v>100</v>
      </c>
      <c r="AA56">
        <v>0</v>
      </c>
      <c r="AB56">
        <v>0</v>
      </c>
      <c r="AC56">
        <v>100</v>
      </c>
      <c r="AD56">
        <v>0.97</v>
      </c>
      <c r="AE56">
        <v>1.93</v>
      </c>
      <c r="AF56">
        <v>0</v>
      </c>
      <c r="AG56">
        <v>3.32</v>
      </c>
      <c r="AH56">
        <v>0</v>
      </c>
      <c r="AI56">
        <v>150</v>
      </c>
      <c r="AJ56">
        <v>48.31</v>
      </c>
      <c r="AK56">
        <v>0</v>
      </c>
      <c r="AL56">
        <v>0</v>
      </c>
      <c r="AM56">
        <v>48.31</v>
      </c>
      <c r="AN56">
        <v>48.31</v>
      </c>
      <c r="AO56">
        <v>231.68</v>
      </c>
      <c r="AP56">
        <v>0</v>
      </c>
    </row>
    <row r="57" spans="1:42">
      <c r="G57" t="s">
        <v>99</v>
      </c>
      <c r="H57" s="73">
        <v>145.9</v>
      </c>
      <c r="I57" s="46">
        <v>0</v>
      </c>
      <c r="J57" s="46">
        <v>3.32</v>
      </c>
      <c r="K57" s="46">
        <v>24.16</v>
      </c>
      <c r="L57" s="46">
        <v>7.34</v>
      </c>
      <c r="M57" s="74">
        <v>0</v>
      </c>
      <c r="N57" s="73">
        <v>231.68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24.16</v>
      </c>
      <c r="X57">
        <v>0</v>
      </c>
      <c r="Y57">
        <v>5.41</v>
      </c>
      <c r="Z57">
        <v>100</v>
      </c>
      <c r="AA57">
        <v>0</v>
      </c>
      <c r="AB57">
        <v>0</v>
      </c>
      <c r="AC57">
        <v>100</v>
      </c>
      <c r="AD57">
        <v>0.97</v>
      </c>
      <c r="AE57">
        <v>1.93</v>
      </c>
      <c r="AF57">
        <v>0</v>
      </c>
      <c r="AG57">
        <v>3.32</v>
      </c>
      <c r="AH57">
        <v>0</v>
      </c>
      <c r="AI57">
        <v>150</v>
      </c>
      <c r="AJ57">
        <v>48.31</v>
      </c>
      <c r="AK57">
        <v>0</v>
      </c>
      <c r="AL57">
        <v>0</v>
      </c>
      <c r="AM57">
        <v>48.31</v>
      </c>
      <c r="AN57">
        <v>48.31</v>
      </c>
      <c r="AO57">
        <v>231.68</v>
      </c>
      <c r="AP57">
        <v>0</v>
      </c>
    </row>
    <row r="58" spans="1:42">
      <c r="G58" t="s">
        <v>100</v>
      </c>
      <c r="H58" s="73">
        <v>145.9</v>
      </c>
      <c r="I58" s="46">
        <v>0</v>
      </c>
      <c r="J58" s="46">
        <v>3.32</v>
      </c>
      <c r="K58" s="46">
        <v>24.16</v>
      </c>
      <c r="L58" s="46">
        <v>5.6</v>
      </c>
      <c r="M58" s="74">
        <v>0</v>
      </c>
      <c r="N58" s="73">
        <v>231.68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24.16</v>
      </c>
      <c r="X58">
        <v>0</v>
      </c>
      <c r="Y58">
        <v>3.67</v>
      </c>
      <c r="Z58">
        <v>100</v>
      </c>
      <c r="AA58">
        <v>0</v>
      </c>
      <c r="AB58">
        <v>0</v>
      </c>
      <c r="AC58">
        <v>100</v>
      </c>
      <c r="AD58">
        <v>0.97</v>
      </c>
      <c r="AE58">
        <v>1.93</v>
      </c>
      <c r="AF58">
        <v>0</v>
      </c>
      <c r="AG58">
        <v>3.32</v>
      </c>
      <c r="AH58">
        <v>0</v>
      </c>
      <c r="AI58">
        <v>150</v>
      </c>
      <c r="AJ58">
        <v>48.31</v>
      </c>
      <c r="AK58">
        <v>0</v>
      </c>
      <c r="AL58">
        <v>0</v>
      </c>
      <c r="AM58">
        <v>48.31</v>
      </c>
      <c r="AN58">
        <v>48.31</v>
      </c>
      <c r="AO58">
        <v>231.68</v>
      </c>
      <c r="AP58">
        <v>0</v>
      </c>
    </row>
    <row r="59" spans="1:42">
      <c r="G59" t="s">
        <v>101</v>
      </c>
      <c r="H59" s="73">
        <v>145.9</v>
      </c>
      <c r="I59" s="46">
        <v>0</v>
      </c>
      <c r="J59" s="46">
        <v>3.32</v>
      </c>
      <c r="K59" s="46">
        <v>24.16</v>
      </c>
      <c r="L59" s="46">
        <v>6.39</v>
      </c>
      <c r="M59" s="74">
        <v>0</v>
      </c>
      <c r="N59" s="73">
        <v>231.68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24.16</v>
      </c>
      <c r="X59">
        <v>0</v>
      </c>
      <c r="Y59">
        <v>4.46</v>
      </c>
      <c r="Z59">
        <v>100</v>
      </c>
      <c r="AA59">
        <v>0</v>
      </c>
      <c r="AB59">
        <v>0</v>
      </c>
      <c r="AC59">
        <v>100</v>
      </c>
      <c r="AD59">
        <v>0.97</v>
      </c>
      <c r="AE59">
        <v>1.93</v>
      </c>
      <c r="AF59">
        <v>0</v>
      </c>
      <c r="AG59">
        <v>3.32</v>
      </c>
      <c r="AH59">
        <v>0</v>
      </c>
      <c r="AI59">
        <v>150</v>
      </c>
      <c r="AJ59">
        <v>48.31</v>
      </c>
      <c r="AK59">
        <v>0</v>
      </c>
      <c r="AL59">
        <v>0</v>
      </c>
      <c r="AM59">
        <v>48.31</v>
      </c>
      <c r="AN59">
        <v>48.31</v>
      </c>
      <c r="AO59">
        <v>231.68</v>
      </c>
      <c r="AP59">
        <v>0</v>
      </c>
    </row>
    <row r="60" spans="1:42">
      <c r="G60" t="s">
        <v>102</v>
      </c>
      <c r="H60" s="73">
        <v>145.9</v>
      </c>
      <c r="I60" s="46">
        <v>0</v>
      </c>
      <c r="J60" s="46">
        <v>3.32</v>
      </c>
      <c r="K60" s="46">
        <v>24.16</v>
      </c>
      <c r="L60" s="46">
        <v>5.38</v>
      </c>
      <c r="M60" s="74">
        <v>0</v>
      </c>
      <c r="N60" s="73">
        <v>231.68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24.16</v>
      </c>
      <c r="X60">
        <v>0</v>
      </c>
      <c r="Y60">
        <v>3.45</v>
      </c>
      <c r="Z60">
        <v>100</v>
      </c>
      <c r="AA60">
        <v>0</v>
      </c>
      <c r="AB60">
        <v>0</v>
      </c>
      <c r="AC60">
        <v>100</v>
      </c>
      <c r="AD60">
        <v>0.97</v>
      </c>
      <c r="AE60">
        <v>1.93</v>
      </c>
      <c r="AF60">
        <v>0</v>
      </c>
      <c r="AG60">
        <v>3.32</v>
      </c>
      <c r="AH60">
        <v>0</v>
      </c>
      <c r="AI60">
        <v>150</v>
      </c>
      <c r="AJ60">
        <v>48.31</v>
      </c>
      <c r="AK60">
        <v>0</v>
      </c>
      <c r="AL60">
        <v>0</v>
      </c>
      <c r="AM60">
        <v>48.31</v>
      </c>
      <c r="AN60">
        <v>48.31</v>
      </c>
      <c r="AO60">
        <v>231.68</v>
      </c>
      <c r="AP60">
        <v>0</v>
      </c>
    </row>
    <row r="61" spans="1:42">
      <c r="G61" t="s">
        <v>103</v>
      </c>
      <c r="H61" s="73">
        <v>145.9</v>
      </c>
      <c r="I61" s="46">
        <v>0</v>
      </c>
      <c r="J61" s="46">
        <v>3.32</v>
      </c>
      <c r="K61" s="46">
        <v>24.16</v>
      </c>
      <c r="L61" s="46">
        <v>4.63</v>
      </c>
      <c r="M61" s="74">
        <v>0</v>
      </c>
      <c r="N61" s="73">
        <v>231.68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24.16</v>
      </c>
      <c r="X61">
        <v>0</v>
      </c>
      <c r="Y61">
        <v>2.7</v>
      </c>
      <c r="Z61">
        <v>100</v>
      </c>
      <c r="AA61">
        <v>0</v>
      </c>
      <c r="AB61">
        <v>0</v>
      </c>
      <c r="AC61">
        <v>100</v>
      </c>
      <c r="AD61">
        <v>0.97</v>
      </c>
      <c r="AE61">
        <v>1.93</v>
      </c>
      <c r="AF61">
        <v>0</v>
      </c>
      <c r="AG61">
        <v>3.32</v>
      </c>
      <c r="AH61">
        <v>0</v>
      </c>
      <c r="AI61">
        <v>150</v>
      </c>
      <c r="AJ61">
        <v>48.31</v>
      </c>
      <c r="AK61">
        <v>0</v>
      </c>
      <c r="AL61">
        <v>0</v>
      </c>
      <c r="AM61">
        <v>48.31</v>
      </c>
      <c r="AN61">
        <v>48.31</v>
      </c>
      <c r="AO61">
        <v>231.68</v>
      </c>
      <c r="AP61">
        <v>0</v>
      </c>
    </row>
    <row r="62" spans="1:42">
      <c r="G62" t="s">
        <v>104</v>
      </c>
      <c r="H62" s="73">
        <v>145.9</v>
      </c>
      <c r="I62" s="46">
        <v>0</v>
      </c>
      <c r="J62" s="46">
        <v>3.32</v>
      </c>
      <c r="K62" s="46">
        <v>24.16</v>
      </c>
      <c r="L62" s="46">
        <v>6.4399999999999995</v>
      </c>
      <c r="M62" s="74">
        <v>0</v>
      </c>
      <c r="N62" s="73">
        <v>231.68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24.16</v>
      </c>
      <c r="X62">
        <v>0</v>
      </c>
      <c r="Y62">
        <v>4.51</v>
      </c>
      <c r="Z62">
        <v>100</v>
      </c>
      <c r="AA62">
        <v>0</v>
      </c>
      <c r="AB62">
        <v>0</v>
      </c>
      <c r="AC62">
        <v>100</v>
      </c>
      <c r="AD62">
        <v>0.97</v>
      </c>
      <c r="AE62">
        <v>1.93</v>
      </c>
      <c r="AF62">
        <v>0</v>
      </c>
      <c r="AG62">
        <v>3.32</v>
      </c>
      <c r="AH62">
        <v>0</v>
      </c>
      <c r="AI62">
        <v>150</v>
      </c>
      <c r="AJ62">
        <v>48.31</v>
      </c>
      <c r="AK62">
        <v>0</v>
      </c>
      <c r="AL62">
        <v>0</v>
      </c>
      <c r="AM62">
        <v>48.31</v>
      </c>
      <c r="AN62">
        <v>48.31</v>
      </c>
      <c r="AO62">
        <v>231.68</v>
      </c>
      <c r="AP62">
        <v>0</v>
      </c>
    </row>
    <row r="63" spans="1:42">
      <c r="G63" t="s">
        <v>105</v>
      </c>
      <c r="H63" s="73">
        <v>145.9</v>
      </c>
      <c r="I63" s="46">
        <v>0</v>
      </c>
      <c r="J63" s="46">
        <v>3.32</v>
      </c>
      <c r="K63" s="46">
        <v>24.16</v>
      </c>
      <c r="L63" s="46">
        <v>4.5999999999999996</v>
      </c>
      <c r="M63" s="74">
        <v>0</v>
      </c>
      <c r="N63" s="73">
        <v>231.68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24.16</v>
      </c>
      <c r="X63">
        <v>0</v>
      </c>
      <c r="Y63">
        <v>2.67</v>
      </c>
      <c r="Z63">
        <v>100</v>
      </c>
      <c r="AA63">
        <v>0</v>
      </c>
      <c r="AB63">
        <v>0</v>
      </c>
      <c r="AC63">
        <v>100</v>
      </c>
      <c r="AD63">
        <v>0.97</v>
      </c>
      <c r="AE63">
        <v>1.93</v>
      </c>
      <c r="AF63">
        <v>0</v>
      </c>
      <c r="AG63">
        <v>3.32</v>
      </c>
      <c r="AH63">
        <v>0</v>
      </c>
      <c r="AI63">
        <v>150</v>
      </c>
      <c r="AJ63">
        <v>48.31</v>
      </c>
      <c r="AK63">
        <v>0</v>
      </c>
      <c r="AL63">
        <v>0</v>
      </c>
      <c r="AM63">
        <v>48.31</v>
      </c>
      <c r="AN63">
        <v>48.31</v>
      </c>
      <c r="AO63">
        <v>231.68</v>
      </c>
      <c r="AP63">
        <v>0</v>
      </c>
    </row>
    <row r="64" spans="1:42">
      <c r="G64" t="s">
        <v>106</v>
      </c>
      <c r="H64" s="73">
        <v>145.9</v>
      </c>
      <c r="I64" s="46">
        <v>0</v>
      </c>
      <c r="J64" s="46">
        <v>3.32</v>
      </c>
      <c r="K64" s="46">
        <v>24.16</v>
      </c>
      <c r="L64" s="46">
        <v>4.05</v>
      </c>
      <c r="M64" s="74">
        <v>0</v>
      </c>
      <c r="N64" s="73">
        <v>231.68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24.16</v>
      </c>
      <c r="X64">
        <v>0</v>
      </c>
      <c r="Y64">
        <v>2.12</v>
      </c>
      <c r="Z64">
        <v>100</v>
      </c>
      <c r="AA64">
        <v>0</v>
      </c>
      <c r="AB64">
        <v>0</v>
      </c>
      <c r="AC64">
        <v>100</v>
      </c>
      <c r="AD64">
        <v>0.97</v>
      </c>
      <c r="AE64">
        <v>1.93</v>
      </c>
      <c r="AF64">
        <v>0</v>
      </c>
      <c r="AG64">
        <v>3.32</v>
      </c>
      <c r="AH64">
        <v>0</v>
      </c>
      <c r="AI64">
        <v>150</v>
      </c>
      <c r="AJ64">
        <v>48.31</v>
      </c>
      <c r="AK64">
        <v>0</v>
      </c>
      <c r="AL64">
        <v>0</v>
      </c>
      <c r="AM64">
        <v>48.31</v>
      </c>
      <c r="AN64">
        <v>48.31</v>
      </c>
      <c r="AO64">
        <v>231.68</v>
      </c>
      <c r="AP64">
        <v>0</v>
      </c>
    </row>
    <row r="65" spans="7:42">
      <c r="G65" t="s">
        <v>107</v>
      </c>
      <c r="H65" s="73">
        <v>145.9</v>
      </c>
      <c r="I65" s="46">
        <v>0</v>
      </c>
      <c r="J65" s="46">
        <v>3.32</v>
      </c>
      <c r="K65" s="46">
        <v>24.16</v>
      </c>
      <c r="L65" s="46">
        <v>4.04</v>
      </c>
      <c r="M65" s="74">
        <v>0</v>
      </c>
      <c r="N65" s="73">
        <v>231.68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24.16</v>
      </c>
      <c r="X65">
        <v>0</v>
      </c>
      <c r="Y65">
        <v>2.11</v>
      </c>
      <c r="Z65">
        <v>100</v>
      </c>
      <c r="AA65">
        <v>0</v>
      </c>
      <c r="AB65">
        <v>0</v>
      </c>
      <c r="AC65">
        <v>100</v>
      </c>
      <c r="AD65">
        <v>0.97</v>
      </c>
      <c r="AE65">
        <v>1.93</v>
      </c>
      <c r="AF65">
        <v>0</v>
      </c>
      <c r="AG65">
        <v>3.32</v>
      </c>
      <c r="AH65">
        <v>0</v>
      </c>
      <c r="AI65">
        <v>150</v>
      </c>
      <c r="AJ65">
        <v>48.31</v>
      </c>
      <c r="AK65">
        <v>0</v>
      </c>
      <c r="AL65">
        <v>0</v>
      </c>
      <c r="AM65">
        <v>48.31</v>
      </c>
      <c r="AN65">
        <v>48.31</v>
      </c>
      <c r="AO65">
        <v>231.68</v>
      </c>
      <c r="AP65">
        <v>0</v>
      </c>
    </row>
    <row r="66" spans="7:42">
      <c r="G66" t="s">
        <v>108</v>
      </c>
      <c r="H66" s="73">
        <v>145.9</v>
      </c>
      <c r="I66" s="46">
        <v>0</v>
      </c>
      <c r="J66" s="46">
        <v>3.32</v>
      </c>
      <c r="K66" s="46">
        <v>24.16</v>
      </c>
      <c r="L66" s="46">
        <v>3.73</v>
      </c>
      <c r="M66" s="74">
        <v>0</v>
      </c>
      <c r="N66" s="73">
        <v>231.68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24.16</v>
      </c>
      <c r="X66">
        <v>0</v>
      </c>
      <c r="Y66">
        <v>1.8</v>
      </c>
      <c r="Z66">
        <v>100</v>
      </c>
      <c r="AA66">
        <v>0</v>
      </c>
      <c r="AB66">
        <v>0</v>
      </c>
      <c r="AC66">
        <v>100</v>
      </c>
      <c r="AD66">
        <v>0.97</v>
      </c>
      <c r="AE66">
        <v>1.93</v>
      </c>
      <c r="AF66">
        <v>0</v>
      </c>
      <c r="AG66">
        <v>3.32</v>
      </c>
      <c r="AH66">
        <v>0</v>
      </c>
      <c r="AI66">
        <v>150</v>
      </c>
      <c r="AJ66">
        <v>48.31</v>
      </c>
      <c r="AK66">
        <v>0</v>
      </c>
      <c r="AL66">
        <v>0</v>
      </c>
      <c r="AM66">
        <v>48.31</v>
      </c>
      <c r="AN66">
        <v>48.31</v>
      </c>
      <c r="AO66">
        <v>231.68</v>
      </c>
      <c r="AP66">
        <v>0</v>
      </c>
    </row>
    <row r="67" spans="7:42">
      <c r="G67" t="s">
        <v>109</v>
      </c>
      <c r="H67" s="73">
        <v>145.56</v>
      </c>
      <c r="I67" s="46">
        <v>0</v>
      </c>
      <c r="J67" s="46">
        <v>3.32</v>
      </c>
      <c r="K67" s="46">
        <v>0</v>
      </c>
      <c r="L67" s="46">
        <v>3.58</v>
      </c>
      <c r="M67" s="74">
        <v>0</v>
      </c>
      <c r="N67" s="73">
        <v>231.68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1.65</v>
      </c>
      <c r="Z67">
        <v>100</v>
      </c>
      <c r="AA67">
        <v>0</v>
      </c>
      <c r="AB67">
        <v>0</v>
      </c>
      <c r="AC67">
        <v>100</v>
      </c>
      <c r="AD67">
        <v>0.63</v>
      </c>
      <c r="AE67">
        <v>1.93</v>
      </c>
      <c r="AF67">
        <v>0</v>
      </c>
      <c r="AG67">
        <v>3.32</v>
      </c>
      <c r="AH67">
        <v>0</v>
      </c>
      <c r="AI67">
        <v>150</v>
      </c>
      <c r="AJ67">
        <v>48.31</v>
      </c>
      <c r="AK67">
        <v>0</v>
      </c>
      <c r="AL67">
        <v>0</v>
      </c>
      <c r="AM67">
        <v>48.31</v>
      </c>
      <c r="AN67">
        <v>48.31</v>
      </c>
      <c r="AO67">
        <v>231.68</v>
      </c>
      <c r="AP67">
        <v>0</v>
      </c>
    </row>
    <row r="68" spans="7:42">
      <c r="G68" t="s">
        <v>110</v>
      </c>
      <c r="H68" s="73">
        <v>145.56</v>
      </c>
      <c r="I68" s="46">
        <v>0</v>
      </c>
      <c r="J68" s="46">
        <v>3.32</v>
      </c>
      <c r="K68" s="46">
        <v>0</v>
      </c>
      <c r="L68" s="46">
        <v>2.95</v>
      </c>
      <c r="M68" s="74">
        <v>0</v>
      </c>
      <c r="N68" s="73">
        <v>231.68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1.02</v>
      </c>
      <c r="Z68">
        <v>100</v>
      </c>
      <c r="AA68">
        <v>0</v>
      </c>
      <c r="AB68">
        <v>0</v>
      </c>
      <c r="AC68">
        <v>100</v>
      </c>
      <c r="AD68">
        <v>0.63</v>
      </c>
      <c r="AE68">
        <v>1.93</v>
      </c>
      <c r="AF68">
        <v>0</v>
      </c>
      <c r="AG68">
        <v>3.32</v>
      </c>
      <c r="AH68">
        <v>0</v>
      </c>
      <c r="AI68">
        <v>150</v>
      </c>
      <c r="AJ68">
        <v>48.31</v>
      </c>
      <c r="AK68">
        <v>0</v>
      </c>
      <c r="AL68">
        <v>0</v>
      </c>
      <c r="AM68">
        <v>48.31</v>
      </c>
      <c r="AN68">
        <v>48.31</v>
      </c>
      <c r="AO68">
        <v>231.68</v>
      </c>
      <c r="AP68">
        <v>0</v>
      </c>
    </row>
    <row r="69" spans="7:42">
      <c r="G69" t="s">
        <v>111</v>
      </c>
      <c r="H69" s="73">
        <v>145.56</v>
      </c>
      <c r="I69" s="46">
        <v>0</v>
      </c>
      <c r="J69" s="46">
        <v>3.32</v>
      </c>
      <c r="K69" s="46">
        <v>0</v>
      </c>
      <c r="L69" s="46">
        <v>2.82</v>
      </c>
      <c r="M69" s="74">
        <v>0</v>
      </c>
      <c r="N69" s="73">
        <v>231.68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0.89</v>
      </c>
      <c r="Z69">
        <v>100</v>
      </c>
      <c r="AA69">
        <v>0</v>
      </c>
      <c r="AB69">
        <v>0</v>
      </c>
      <c r="AC69">
        <v>100</v>
      </c>
      <c r="AD69">
        <v>0.63</v>
      </c>
      <c r="AE69">
        <v>1.93</v>
      </c>
      <c r="AF69">
        <v>0</v>
      </c>
      <c r="AG69">
        <v>3.32</v>
      </c>
      <c r="AH69">
        <v>0</v>
      </c>
      <c r="AI69">
        <v>150</v>
      </c>
      <c r="AJ69">
        <v>48.31</v>
      </c>
      <c r="AK69">
        <v>0</v>
      </c>
      <c r="AL69">
        <v>0</v>
      </c>
      <c r="AM69">
        <v>48.31</v>
      </c>
      <c r="AN69">
        <v>48.31</v>
      </c>
      <c r="AO69">
        <v>231.68</v>
      </c>
      <c r="AP69">
        <v>0</v>
      </c>
    </row>
    <row r="70" spans="7:42">
      <c r="G70" t="s">
        <v>112</v>
      </c>
      <c r="H70" s="73">
        <v>145.56</v>
      </c>
      <c r="I70" s="46">
        <v>0</v>
      </c>
      <c r="J70" s="46">
        <v>3.32</v>
      </c>
      <c r="K70" s="46">
        <v>0</v>
      </c>
      <c r="L70" s="46">
        <v>2.77</v>
      </c>
      <c r="M70" s="74">
        <v>0</v>
      </c>
      <c r="N70" s="73">
        <v>231.68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0.84</v>
      </c>
      <c r="Z70">
        <v>100</v>
      </c>
      <c r="AA70">
        <v>0</v>
      </c>
      <c r="AB70">
        <v>0</v>
      </c>
      <c r="AC70">
        <v>100</v>
      </c>
      <c r="AD70">
        <v>0.63</v>
      </c>
      <c r="AE70">
        <v>1.93</v>
      </c>
      <c r="AF70">
        <v>0</v>
      </c>
      <c r="AG70">
        <v>3.32</v>
      </c>
      <c r="AH70">
        <v>0</v>
      </c>
      <c r="AI70">
        <v>150</v>
      </c>
      <c r="AJ70">
        <v>48.31</v>
      </c>
      <c r="AK70">
        <v>0</v>
      </c>
      <c r="AL70">
        <v>0</v>
      </c>
      <c r="AM70">
        <v>48.31</v>
      </c>
      <c r="AN70">
        <v>48.31</v>
      </c>
      <c r="AO70">
        <v>231.68</v>
      </c>
      <c r="AP70">
        <v>0</v>
      </c>
    </row>
    <row r="71" spans="7:42">
      <c r="G71" t="s">
        <v>113</v>
      </c>
      <c r="H71" s="73">
        <v>145.51</v>
      </c>
      <c r="I71" s="46">
        <v>0</v>
      </c>
      <c r="J71" s="46">
        <v>3.32</v>
      </c>
      <c r="K71" s="46">
        <v>0</v>
      </c>
      <c r="L71" s="46">
        <v>2.41</v>
      </c>
      <c r="M71" s="74">
        <v>0</v>
      </c>
      <c r="N71" s="73">
        <v>231.68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0.48</v>
      </c>
      <c r="Z71">
        <v>100</v>
      </c>
      <c r="AA71">
        <v>0</v>
      </c>
      <c r="AB71">
        <v>0</v>
      </c>
      <c r="AC71">
        <v>100</v>
      </c>
      <c r="AD71">
        <v>0.57999999999999996</v>
      </c>
      <c r="AE71">
        <v>1.93</v>
      </c>
      <c r="AF71">
        <v>0</v>
      </c>
      <c r="AG71">
        <v>3.32</v>
      </c>
      <c r="AH71">
        <v>0</v>
      </c>
      <c r="AI71">
        <v>150</v>
      </c>
      <c r="AJ71">
        <v>48.31</v>
      </c>
      <c r="AK71">
        <v>0</v>
      </c>
      <c r="AL71">
        <v>0</v>
      </c>
      <c r="AM71">
        <v>48.31</v>
      </c>
      <c r="AN71">
        <v>48.31</v>
      </c>
      <c r="AO71">
        <v>231.68</v>
      </c>
      <c r="AP71">
        <v>0</v>
      </c>
    </row>
    <row r="72" spans="7:42">
      <c r="G72" t="s">
        <v>114</v>
      </c>
      <c r="H72" s="73">
        <v>145.51</v>
      </c>
      <c r="I72" s="46">
        <v>0</v>
      </c>
      <c r="J72" s="46">
        <v>3.32</v>
      </c>
      <c r="K72" s="46">
        <v>0</v>
      </c>
      <c r="L72" s="46">
        <v>2.15</v>
      </c>
      <c r="M72" s="74">
        <v>0</v>
      </c>
      <c r="N72" s="73">
        <v>231.68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0.22</v>
      </c>
      <c r="Z72">
        <v>100</v>
      </c>
      <c r="AA72">
        <v>0</v>
      </c>
      <c r="AB72">
        <v>0</v>
      </c>
      <c r="AC72">
        <v>100</v>
      </c>
      <c r="AD72">
        <v>0.57999999999999996</v>
      </c>
      <c r="AE72">
        <v>1.93</v>
      </c>
      <c r="AF72">
        <v>0</v>
      </c>
      <c r="AG72">
        <v>3.32</v>
      </c>
      <c r="AH72">
        <v>0</v>
      </c>
      <c r="AI72">
        <v>150</v>
      </c>
      <c r="AJ72">
        <v>48.31</v>
      </c>
      <c r="AK72">
        <v>0</v>
      </c>
      <c r="AL72">
        <v>0</v>
      </c>
      <c r="AM72">
        <v>48.31</v>
      </c>
      <c r="AN72">
        <v>48.31</v>
      </c>
      <c r="AO72">
        <v>231.68</v>
      </c>
      <c r="AP72">
        <v>0</v>
      </c>
    </row>
    <row r="73" spans="7:42">
      <c r="G73" t="s">
        <v>115</v>
      </c>
      <c r="H73" s="73">
        <v>145.51</v>
      </c>
      <c r="I73" s="46">
        <v>0</v>
      </c>
      <c r="J73" s="46">
        <v>3.32</v>
      </c>
      <c r="K73" s="46">
        <v>0</v>
      </c>
      <c r="L73" s="46">
        <v>1.93</v>
      </c>
      <c r="M73" s="74">
        <v>0</v>
      </c>
      <c r="N73" s="73">
        <v>231.68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</v>
      </c>
      <c r="Z73">
        <v>100</v>
      </c>
      <c r="AA73">
        <v>0</v>
      </c>
      <c r="AB73">
        <v>0</v>
      </c>
      <c r="AC73">
        <v>100</v>
      </c>
      <c r="AD73">
        <v>0.57999999999999996</v>
      </c>
      <c r="AE73">
        <v>1.93</v>
      </c>
      <c r="AF73">
        <v>0</v>
      </c>
      <c r="AG73">
        <v>3.32</v>
      </c>
      <c r="AH73">
        <v>0</v>
      </c>
      <c r="AI73">
        <v>150</v>
      </c>
      <c r="AJ73">
        <v>48.31</v>
      </c>
      <c r="AK73">
        <v>144.93</v>
      </c>
      <c r="AL73">
        <v>181.65</v>
      </c>
      <c r="AM73">
        <v>48.31</v>
      </c>
      <c r="AN73">
        <v>48.31</v>
      </c>
      <c r="AO73">
        <v>231.68</v>
      </c>
      <c r="AP73">
        <v>0</v>
      </c>
    </row>
    <row r="74" spans="7:42">
      <c r="G74" t="s">
        <v>116</v>
      </c>
      <c r="H74" s="73">
        <v>145.51</v>
      </c>
      <c r="I74" s="46">
        <v>0</v>
      </c>
      <c r="J74" s="46">
        <v>3.32</v>
      </c>
      <c r="K74" s="46">
        <v>0</v>
      </c>
      <c r="L74" s="46">
        <v>1.93</v>
      </c>
      <c r="M74" s="74">
        <v>0</v>
      </c>
      <c r="N74" s="73">
        <v>231.68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100</v>
      </c>
      <c r="AA74">
        <v>0</v>
      </c>
      <c r="AB74">
        <v>0</v>
      </c>
      <c r="AC74">
        <v>100</v>
      </c>
      <c r="AD74">
        <v>0.57999999999999996</v>
      </c>
      <c r="AE74">
        <v>1.93</v>
      </c>
      <c r="AF74">
        <v>0</v>
      </c>
      <c r="AG74">
        <v>3.32</v>
      </c>
      <c r="AH74">
        <v>0</v>
      </c>
      <c r="AI74">
        <v>150</v>
      </c>
      <c r="AJ74">
        <v>48.31</v>
      </c>
      <c r="AK74">
        <v>144.93</v>
      </c>
      <c r="AL74">
        <v>181.65</v>
      </c>
      <c r="AM74">
        <v>48.31</v>
      </c>
      <c r="AN74">
        <v>48.31</v>
      </c>
      <c r="AO74">
        <v>231.68</v>
      </c>
      <c r="AP74">
        <v>0</v>
      </c>
    </row>
    <row r="75" spans="7:42">
      <c r="G75" t="s">
        <v>117</v>
      </c>
      <c r="H75" s="73">
        <v>145.56</v>
      </c>
      <c r="I75" s="46">
        <v>0</v>
      </c>
      <c r="J75" s="46">
        <v>3.32</v>
      </c>
      <c r="K75" s="46">
        <v>0</v>
      </c>
      <c r="L75" s="46">
        <v>1.93</v>
      </c>
      <c r="M75" s="74">
        <v>0</v>
      </c>
      <c r="N75" s="73">
        <v>176.91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100</v>
      </c>
      <c r="Y75">
        <v>0</v>
      </c>
      <c r="Z75">
        <v>0</v>
      </c>
      <c r="AA75">
        <v>55</v>
      </c>
      <c r="AB75">
        <v>25</v>
      </c>
      <c r="AC75">
        <v>100</v>
      </c>
      <c r="AD75">
        <v>0.63</v>
      </c>
      <c r="AE75">
        <v>1.93</v>
      </c>
      <c r="AF75">
        <v>0</v>
      </c>
      <c r="AG75">
        <v>3.32</v>
      </c>
      <c r="AH75">
        <v>0</v>
      </c>
      <c r="AI75">
        <v>150</v>
      </c>
      <c r="AJ75">
        <v>48.31</v>
      </c>
      <c r="AK75">
        <v>144.93</v>
      </c>
      <c r="AL75">
        <v>90.82</v>
      </c>
      <c r="AM75">
        <v>48.31</v>
      </c>
      <c r="AN75">
        <v>48.31</v>
      </c>
      <c r="AO75">
        <v>96.91</v>
      </c>
      <c r="AP75">
        <v>0</v>
      </c>
    </row>
    <row r="76" spans="7:42">
      <c r="G76" t="s">
        <v>118</v>
      </c>
      <c r="H76" s="73">
        <v>145.56</v>
      </c>
      <c r="I76" s="46">
        <v>0</v>
      </c>
      <c r="J76" s="46">
        <v>3.32</v>
      </c>
      <c r="K76" s="46">
        <v>0</v>
      </c>
      <c r="L76" s="46">
        <v>1.93</v>
      </c>
      <c r="M76" s="74">
        <v>0</v>
      </c>
      <c r="N76" s="73">
        <v>176.91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100</v>
      </c>
      <c r="Y76">
        <v>0</v>
      </c>
      <c r="Z76">
        <v>0</v>
      </c>
      <c r="AA76">
        <v>55</v>
      </c>
      <c r="AB76">
        <v>25</v>
      </c>
      <c r="AC76">
        <v>100</v>
      </c>
      <c r="AD76">
        <v>0.63</v>
      </c>
      <c r="AE76">
        <v>1.93</v>
      </c>
      <c r="AF76">
        <v>0</v>
      </c>
      <c r="AG76">
        <v>3.32</v>
      </c>
      <c r="AH76">
        <v>0</v>
      </c>
      <c r="AI76">
        <v>150</v>
      </c>
      <c r="AJ76">
        <v>48.31</v>
      </c>
      <c r="AK76">
        <v>144.93</v>
      </c>
      <c r="AL76">
        <v>90.82</v>
      </c>
      <c r="AM76">
        <v>48.31</v>
      </c>
      <c r="AN76">
        <v>48.31</v>
      </c>
      <c r="AO76">
        <v>96.91</v>
      </c>
      <c r="AP76">
        <v>0</v>
      </c>
    </row>
    <row r="77" spans="7:42">
      <c r="G77" t="s">
        <v>119</v>
      </c>
      <c r="H77" s="73">
        <v>145.56</v>
      </c>
      <c r="I77" s="46">
        <v>0</v>
      </c>
      <c r="J77" s="46">
        <v>3.32</v>
      </c>
      <c r="K77" s="46">
        <v>0</v>
      </c>
      <c r="L77" s="46">
        <v>1.93</v>
      </c>
      <c r="M77" s="74">
        <v>0</v>
      </c>
      <c r="N77" s="73">
        <v>176.91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100</v>
      </c>
      <c r="Y77">
        <v>0</v>
      </c>
      <c r="Z77">
        <v>0</v>
      </c>
      <c r="AA77">
        <v>55</v>
      </c>
      <c r="AB77">
        <v>25</v>
      </c>
      <c r="AC77">
        <v>100</v>
      </c>
      <c r="AD77">
        <v>0.63</v>
      </c>
      <c r="AE77">
        <v>1.93</v>
      </c>
      <c r="AF77">
        <v>0</v>
      </c>
      <c r="AG77">
        <v>3.32</v>
      </c>
      <c r="AH77">
        <v>0</v>
      </c>
      <c r="AI77">
        <v>150</v>
      </c>
      <c r="AJ77">
        <v>48.31</v>
      </c>
      <c r="AK77">
        <v>144.93</v>
      </c>
      <c r="AL77">
        <v>90.82</v>
      </c>
      <c r="AM77">
        <v>48.31</v>
      </c>
      <c r="AN77">
        <v>48.31</v>
      </c>
      <c r="AO77">
        <v>96.91</v>
      </c>
      <c r="AP77">
        <v>0</v>
      </c>
    </row>
    <row r="78" spans="7:42">
      <c r="G78" t="s">
        <v>120</v>
      </c>
      <c r="H78" s="73">
        <v>145.56</v>
      </c>
      <c r="I78" s="46">
        <v>0</v>
      </c>
      <c r="J78" s="46">
        <v>3.32</v>
      </c>
      <c r="K78" s="46">
        <v>0</v>
      </c>
      <c r="L78" s="46">
        <v>1.93</v>
      </c>
      <c r="M78" s="74">
        <v>0</v>
      </c>
      <c r="N78" s="73">
        <v>176.91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100</v>
      </c>
      <c r="Y78">
        <v>0</v>
      </c>
      <c r="Z78">
        <v>0</v>
      </c>
      <c r="AA78">
        <v>55</v>
      </c>
      <c r="AB78">
        <v>25</v>
      </c>
      <c r="AC78">
        <v>100</v>
      </c>
      <c r="AD78">
        <v>0.63</v>
      </c>
      <c r="AE78">
        <v>1.93</v>
      </c>
      <c r="AF78">
        <v>0</v>
      </c>
      <c r="AG78">
        <v>3.32</v>
      </c>
      <c r="AH78">
        <v>0</v>
      </c>
      <c r="AI78">
        <v>150</v>
      </c>
      <c r="AJ78">
        <v>48.31</v>
      </c>
      <c r="AK78">
        <v>0</v>
      </c>
      <c r="AL78">
        <v>0</v>
      </c>
      <c r="AM78">
        <v>48.31</v>
      </c>
      <c r="AN78">
        <v>48.31</v>
      </c>
      <c r="AO78">
        <v>96.91</v>
      </c>
      <c r="AP78">
        <v>0</v>
      </c>
    </row>
    <row r="79" spans="7:42">
      <c r="G79" t="s">
        <v>121</v>
      </c>
      <c r="H79" s="73">
        <v>145.56</v>
      </c>
      <c r="I79" s="46">
        <v>0</v>
      </c>
      <c r="J79" s="46">
        <v>3.32</v>
      </c>
      <c r="K79" s="46">
        <v>0</v>
      </c>
      <c r="L79" s="46">
        <v>1.93</v>
      </c>
      <c r="M79" s="74">
        <v>0</v>
      </c>
      <c r="N79" s="73">
        <v>176.91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100</v>
      </c>
      <c r="Y79">
        <v>0</v>
      </c>
      <c r="Z79">
        <v>0</v>
      </c>
      <c r="AA79">
        <v>55</v>
      </c>
      <c r="AB79">
        <v>25</v>
      </c>
      <c r="AC79">
        <v>100</v>
      </c>
      <c r="AD79">
        <v>0.63</v>
      </c>
      <c r="AE79">
        <v>1.93</v>
      </c>
      <c r="AF79">
        <v>0</v>
      </c>
      <c r="AG79">
        <v>3.32</v>
      </c>
      <c r="AH79">
        <v>0</v>
      </c>
      <c r="AI79">
        <v>150</v>
      </c>
      <c r="AJ79">
        <v>48.31</v>
      </c>
      <c r="AK79">
        <v>0</v>
      </c>
      <c r="AL79">
        <v>0</v>
      </c>
      <c r="AM79">
        <v>48.31</v>
      </c>
      <c r="AN79">
        <v>48.31</v>
      </c>
      <c r="AO79">
        <v>96.91</v>
      </c>
      <c r="AP79">
        <v>0</v>
      </c>
    </row>
    <row r="80" spans="7:42">
      <c r="G80" t="s">
        <v>122</v>
      </c>
      <c r="H80" s="73">
        <v>145.56</v>
      </c>
      <c r="I80" s="46">
        <v>0</v>
      </c>
      <c r="J80" s="46">
        <v>3.32</v>
      </c>
      <c r="K80" s="46">
        <v>0</v>
      </c>
      <c r="L80" s="46">
        <v>1.93</v>
      </c>
      <c r="M80" s="74">
        <v>0</v>
      </c>
      <c r="N80" s="73">
        <v>176.91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100</v>
      </c>
      <c r="Y80">
        <v>0</v>
      </c>
      <c r="Z80">
        <v>0</v>
      </c>
      <c r="AA80">
        <v>55</v>
      </c>
      <c r="AB80">
        <v>25</v>
      </c>
      <c r="AC80">
        <v>100</v>
      </c>
      <c r="AD80">
        <v>0.63</v>
      </c>
      <c r="AE80">
        <v>1.93</v>
      </c>
      <c r="AF80">
        <v>0</v>
      </c>
      <c r="AG80">
        <v>3.32</v>
      </c>
      <c r="AH80">
        <v>0</v>
      </c>
      <c r="AI80">
        <v>150</v>
      </c>
      <c r="AJ80">
        <v>48.31</v>
      </c>
      <c r="AK80">
        <v>0</v>
      </c>
      <c r="AL80">
        <v>0</v>
      </c>
      <c r="AM80">
        <v>48.31</v>
      </c>
      <c r="AN80">
        <v>48.31</v>
      </c>
      <c r="AO80">
        <v>96.91</v>
      </c>
      <c r="AP80">
        <v>0</v>
      </c>
    </row>
    <row r="81" spans="7:42">
      <c r="G81" t="s">
        <v>123</v>
      </c>
      <c r="H81" s="73">
        <v>145.56</v>
      </c>
      <c r="I81" s="46">
        <v>0</v>
      </c>
      <c r="J81" s="46">
        <v>3.32</v>
      </c>
      <c r="K81" s="46">
        <v>0</v>
      </c>
      <c r="L81" s="46">
        <v>1.93</v>
      </c>
      <c r="M81" s="74">
        <v>0</v>
      </c>
      <c r="N81" s="73">
        <v>176.91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100</v>
      </c>
      <c r="Y81">
        <v>0</v>
      </c>
      <c r="Z81">
        <v>0</v>
      </c>
      <c r="AA81">
        <v>55</v>
      </c>
      <c r="AB81">
        <v>25</v>
      </c>
      <c r="AC81">
        <v>100</v>
      </c>
      <c r="AD81">
        <v>0.63</v>
      </c>
      <c r="AE81">
        <v>1.93</v>
      </c>
      <c r="AF81">
        <v>0</v>
      </c>
      <c r="AG81">
        <v>3.32</v>
      </c>
      <c r="AH81">
        <v>0</v>
      </c>
      <c r="AI81">
        <v>150</v>
      </c>
      <c r="AJ81">
        <v>48.31</v>
      </c>
      <c r="AK81">
        <v>0</v>
      </c>
      <c r="AL81">
        <v>0</v>
      </c>
      <c r="AM81">
        <v>48.31</v>
      </c>
      <c r="AN81">
        <v>48.31</v>
      </c>
      <c r="AO81">
        <v>96.91</v>
      </c>
      <c r="AP81">
        <v>0</v>
      </c>
    </row>
    <row r="82" spans="7:42">
      <c r="G82" t="s">
        <v>124</v>
      </c>
      <c r="H82" s="73">
        <v>145.56</v>
      </c>
      <c r="I82" s="46">
        <v>0</v>
      </c>
      <c r="J82" s="46">
        <v>3.32</v>
      </c>
      <c r="K82" s="46">
        <v>0</v>
      </c>
      <c r="L82" s="46">
        <v>1.93</v>
      </c>
      <c r="M82" s="74">
        <v>0</v>
      </c>
      <c r="N82" s="73">
        <v>176.91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100</v>
      </c>
      <c r="Y82">
        <v>0</v>
      </c>
      <c r="Z82">
        <v>0</v>
      </c>
      <c r="AA82">
        <v>55</v>
      </c>
      <c r="AB82">
        <v>25</v>
      </c>
      <c r="AC82">
        <v>100</v>
      </c>
      <c r="AD82">
        <v>0.63</v>
      </c>
      <c r="AE82">
        <v>1.93</v>
      </c>
      <c r="AF82">
        <v>0</v>
      </c>
      <c r="AG82">
        <v>3.32</v>
      </c>
      <c r="AH82">
        <v>0</v>
      </c>
      <c r="AI82">
        <v>150</v>
      </c>
      <c r="AJ82">
        <v>48.31</v>
      </c>
      <c r="AK82">
        <v>0</v>
      </c>
      <c r="AL82">
        <v>0</v>
      </c>
      <c r="AM82">
        <v>48.31</v>
      </c>
      <c r="AN82">
        <v>48.31</v>
      </c>
      <c r="AO82">
        <v>96.91</v>
      </c>
      <c r="AP82">
        <v>0</v>
      </c>
    </row>
    <row r="83" spans="7:42">
      <c r="G83" t="s">
        <v>125</v>
      </c>
      <c r="H83" s="73">
        <v>145.51</v>
      </c>
      <c r="I83" s="46">
        <v>0</v>
      </c>
      <c r="J83" s="46">
        <v>3.41</v>
      </c>
      <c r="K83" s="46">
        <v>0</v>
      </c>
      <c r="L83" s="46">
        <v>1.93</v>
      </c>
      <c r="M83" s="74">
        <v>0</v>
      </c>
      <c r="N83" s="73">
        <v>176.91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100</v>
      </c>
      <c r="Y83">
        <v>0</v>
      </c>
      <c r="Z83">
        <v>0</v>
      </c>
      <c r="AA83">
        <v>55</v>
      </c>
      <c r="AB83">
        <v>25</v>
      </c>
      <c r="AC83">
        <v>0</v>
      </c>
      <c r="AD83">
        <v>0.57999999999999996</v>
      </c>
      <c r="AE83">
        <v>1.93</v>
      </c>
      <c r="AF83">
        <v>0</v>
      </c>
      <c r="AG83">
        <v>3.41</v>
      </c>
      <c r="AH83">
        <v>0</v>
      </c>
      <c r="AI83">
        <v>150</v>
      </c>
      <c r="AJ83">
        <v>48.31</v>
      </c>
      <c r="AK83">
        <v>0</v>
      </c>
      <c r="AL83">
        <v>0</v>
      </c>
      <c r="AM83">
        <v>48.31</v>
      </c>
      <c r="AN83">
        <v>48.31</v>
      </c>
      <c r="AO83">
        <v>96.91</v>
      </c>
      <c r="AP83">
        <v>0</v>
      </c>
    </row>
    <row r="84" spans="7:42">
      <c r="G84" t="s">
        <v>126</v>
      </c>
      <c r="H84" s="73">
        <v>145.51</v>
      </c>
      <c r="I84" s="46">
        <v>0</v>
      </c>
      <c r="J84" s="46">
        <v>3.41</v>
      </c>
      <c r="K84" s="46">
        <v>0</v>
      </c>
      <c r="L84" s="46">
        <v>1.93</v>
      </c>
      <c r="M84" s="74">
        <v>0</v>
      </c>
      <c r="N84" s="73">
        <v>176.91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100</v>
      </c>
      <c r="Y84">
        <v>0</v>
      </c>
      <c r="Z84">
        <v>0</v>
      </c>
      <c r="AA84">
        <v>55</v>
      </c>
      <c r="AB84">
        <v>25</v>
      </c>
      <c r="AC84">
        <v>0</v>
      </c>
      <c r="AD84">
        <v>0.57999999999999996</v>
      </c>
      <c r="AE84">
        <v>1.93</v>
      </c>
      <c r="AF84">
        <v>0</v>
      </c>
      <c r="AG84">
        <v>3.41</v>
      </c>
      <c r="AH84">
        <v>0</v>
      </c>
      <c r="AI84">
        <v>150</v>
      </c>
      <c r="AJ84">
        <v>48.31</v>
      </c>
      <c r="AK84">
        <v>0</v>
      </c>
      <c r="AL84">
        <v>0</v>
      </c>
      <c r="AM84">
        <v>48.31</v>
      </c>
      <c r="AN84">
        <v>48.31</v>
      </c>
      <c r="AO84">
        <v>96.91</v>
      </c>
      <c r="AP84">
        <v>0</v>
      </c>
    </row>
    <row r="85" spans="7:42">
      <c r="G85" t="s">
        <v>127</v>
      </c>
      <c r="H85" s="73">
        <v>145.51</v>
      </c>
      <c r="I85" s="46">
        <v>0</v>
      </c>
      <c r="J85" s="46">
        <v>3.41</v>
      </c>
      <c r="K85" s="46">
        <v>0</v>
      </c>
      <c r="L85" s="46">
        <v>1.93</v>
      </c>
      <c r="M85" s="74">
        <v>0</v>
      </c>
      <c r="N85" s="73">
        <v>176.91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100</v>
      </c>
      <c r="Y85">
        <v>0</v>
      </c>
      <c r="Z85">
        <v>0</v>
      </c>
      <c r="AA85">
        <v>55</v>
      </c>
      <c r="AB85">
        <v>25</v>
      </c>
      <c r="AC85">
        <v>0</v>
      </c>
      <c r="AD85">
        <v>0.57999999999999996</v>
      </c>
      <c r="AE85">
        <v>1.93</v>
      </c>
      <c r="AF85">
        <v>0</v>
      </c>
      <c r="AG85">
        <v>3.41</v>
      </c>
      <c r="AH85">
        <v>0</v>
      </c>
      <c r="AI85">
        <v>150</v>
      </c>
      <c r="AJ85">
        <v>48.31</v>
      </c>
      <c r="AK85">
        <v>0</v>
      </c>
      <c r="AL85">
        <v>0</v>
      </c>
      <c r="AM85">
        <v>48.31</v>
      </c>
      <c r="AN85">
        <v>48.31</v>
      </c>
      <c r="AO85">
        <v>96.91</v>
      </c>
      <c r="AP85">
        <v>0</v>
      </c>
    </row>
    <row r="86" spans="7:42">
      <c r="G86" t="s">
        <v>128</v>
      </c>
      <c r="H86" s="73">
        <v>145.51</v>
      </c>
      <c r="I86" s="46">
        <v>0</v>
      </c>
      <c r="J86" s="46">
        <v>3.41</v>
      </c>
      <c r="K86" s="46">
        <v>0</v>
      </c>
      <c r="L86" s="46">
        <v>1.93</v>
      </c>
      <c r="M86" s="74">
        <v>0</v>
      </c>
      <c r="N86" s="73">
        <v>176.91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100</v>
      </c>
      <c r="Y86">
        <v>0</v>
      </c>
      <c r="Z86">
        <v>0</v>
      </c>
      <c r="AA86">
        <v>55</v>
      </c>
      <c r="AB86">
        <v>25</v>
      </c>
      <c r="AC86">
        <v>0</v>
      </c>
      <c r="AD86">
        <v>0.57999999999999996</v>
      </c>
      <c r="AE86">
        <v>1.93</v>
      </c>
      <c r="AF86">
        <v>0</v>
      </c>
      <c r="AG86">
        <v>3.41</v>
      </c>
      <c r="AH86">
        <v>0</v>
      </c>
      <c r="AI86">
        <v>150</v>
      </c>
      <c r="AJ86">
        <v>48.31</v>
      </c>
      <c r="AK86">
        <v>0</v>
      </c>
      <c r="AL86">
        <v>0</v>
      </c>
      <c r="AM86">
        <v>48.31</v>
      </c>
      <c r="AN86">
        <v>48.31</v>
      </c>
      <c r="AO86">
        <v>96.91</v>
      </c>
      <c r="AP86">
        <v>0</v>
      </c>
    </row>
    <row r="87" spans="7:42">
      <c r="G87" t="s">
        <v>129</v>
      </c>
      <c r="H87" s="73">
        <v>145.51</v>
      </c>
      <c r="I87" s="46">
        <v>0</v>
      </c>
      <c r="J87" s="46">
        <v>3.41</v>
      </c>
      <c r="K87" s="46">
        <v>0</v>
      </c>
      <c r="L87" s="46">
        <v>1.93</v>
      </c>
      <c r="M87" s="74">
        <v>0</v>
      </c>
      <c r="N87" s="73">
        <v>176.91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100</v>
      </c>
      <c r="Y87">
        <v>0</v>
      </c>
      <c r="Z87">
        <v>0</v>
      </c>
      <c r="AA87">
        <v>55</v>
      </c>
      <c r="AB87">
        <v>25</v>
      </c>
      <c r="AC87">
        <v>0</v>
      </c>
      <c r="AD87">
        <v>0.57999999999999996</v>
      </c>
      <c r="AE87">
        <v>1.93</v>
      </c>
      <c r="AF87">
        <v>0</v>
      </c>
      <c r="AG87">
        <v>3.41</v>
      </c>
      <c r="AH87">
        <v>0</v>
      </c>
      <c r="AI87">
        <v>150</v>
      </c>
      <c r="AJ87">
        <v>48.31</v>
      </c>
      <c r="AK87">
        <v>0</v>
      </c>
      <c r="AL87">
        <v>0</v>
      </c>
      <c r="AM87">
        <v>48.31</v>
      </c>
      <c r="AN87">
        <v>48.31</v>
      </c>
      <c r="AO87">
        <v>96.91</v>
      </c>
      <c r="AP87">
        <v>0</v>
      </c>
    </row>
    <row r="88" spans="7:42">
      <c r="G88" t="s">
        <v>130</v>
      </c>
      <c r="H88" s="73">
        <v>145.51</v>
      </c>
      <c r="I88" s="46">
        <v>0</v>
      </c>
      <c r="J88" s="46">
        <v>3.41</v>
      </c>
      <c r="K88" s="46">
        <v>0</v>
      </c>
      <c r="L88" s="46">
        <v>1.93</v>
      </c>
      <c r="M88" s="74">
        <v>0</v>
      </c>
      <c r="N88" s="73">
        <v>176.91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100</v>
      </c>
      <c r="Y88">
        <v>0</v>
      </c>
      <c r="Z88">
        <v>0</v>
      </c>
      <c r="AA88">
        <v>55</v>
      </c>
      <c r="AB88">
        <v>25</v>
      </c>
      <c r="AC88">
        <v>0</v>
      </c>
      <c r="AD88">
        <v>0.57999999999999996</v>
      </c>
      <c r="AE88">
        <v>1.93</v>
      </c>
      <c r="AF88">
        <v>0</v>
      </c>
      <c r="AG88">
        <v>3.41</v>
      </c>
      <c r="AH88">
        <v>0</v>
      </c>
      <c r="AI88">
        <v>150</v>
      </c>
      <c r="AJ88">
        <v>48.31</v>
      </c>
      <c r="AK88">
        <v>0</v>
      </c>
      <c r="AL88">
        <v>0</v>
      </c>
      <c r="AM88">
        <v>48.31</v>
      </c>
      <c r="AN88">
        <v>48.31</v>
      </c>
      <c r="AO88">
        <v>96.91</v>
      </c>
      <c r="AP88">
        <v>0</v>
      </c>
    </row>
    <row r="89" spans="7:42">
      <c r="G89" t="s">
        <v>131</v>
      </c>
      <c r="H89" s="73">
        <v>145.51</v>
      </c>
      <c r="I89" s="46">
        <v>0</v>
      </c>
      <c r="J89" s="46">
        <v>3.41</v>
      </c>
      <c r="K89" s="46">
        <v>0</v>
      </c>
      <c r="L89" s="46">
        <v>1.93</v>
      </c>
      <c r="M89" s="74">
        <v>0</v>
      </c>
      <c r="N89" s="73">
        <v>176.91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100</v>
      </c>
      <c r="Y89">
        <v>0</v>
      </c>
      <c r="Z89">
        <v>0</v>
      </c>
      <c r="AA89">
        <v>55</v>
      </c>
      <c r="AB89">
        <v>25</v>
      </c>
      <c r="AC89">
        <v>0</v>
      </c>
      <c r="AD89">
        <v>0.57999999999999996</v>
      </c>
      <c r="AE89">
        <v>1.93</v>
      </c>
      <c r="AF89">
        <v>0</v>
      </c>
      <c r="AG89">
        <v>3.41</v>
      </c>
      <c r="AH89">
        <v>0</v>
      </c>
      <c r="AI89">
        <v>150</v>
      </c>
      <c r="AJ89">
        <v>48.31</v>
      </c>
      <c r="AK89">
        <v>0</v>
      </c>
      <c r="AL89">
        <v>0</v>
      </c>
      <c r="AM89">
        <v>48.31</v>
      </c>
      <c r="AN89">
        <v>48.31</v>
      </c>
      <c r="AO89">
        <v>96.91</v>
      </c>
      <c r="AP89">
        <v>0</v>
      </c>
    </row>
    <row r="90" spans="7:42">
      <c r="G90" t="s">
        <v>132</v>
      </c>
      <c r="H90" s="73">
        <v>145.51</v>
      </c>
      <c r="I90" s="46">
        <v>0</v>
      </c>
      <c r="J90" s="46">
        <v>3.41</v>
      </c>
      <c r="K90" s="46">
        <v>0</v>
      </c>
      <c r="L90" s="46">
        <v>1.93</v>
      </c>
      <c r="M90" s="74">
        <v>0</v>
      </c>
      <c r="N90" s="73">
        <v>176.91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100</v>
      </c>
      <c r="Y90">
        <v>0</v>
      </c>
      <c r="Z90">
        <v>0</v>
      </c>
      <c r="AA90">
        <v>55</v>
      </c>
      <c r="AB90">
        <v>25</v>
      </c>
      <c r="AC90">
        <v>0</v>
      </c>
      <c r="AD90">
        <v>0.57999999999999996</v>
      </c>
      <c r="AE90">
        <v>1.93</v>
      </c>
      <c r="AF90">
        <v>0</v>
      </c>
      <c r="AG90">
        <v>3.41</v>
      </c>
      <c r="AH90">
        <v>0</v>
      </c>
      <c r="AI90">
        <v>150</v>
      </c>
      <c r="AJ90">
        <v>48.31</v>
      </c>
      <c r="AK90">
        <v>0</v>
      </c>
      <c r="AL90">
        <v>0</v>
      </c>
      <c r="AM90">
        <v>48.31</v>
      </c>
      <c r="AN90">
        <v>48.31</v>
      </c>
      <c r="AO90">
        <v>96.91</v>
      </c>
      <c r="AP90">
        <v>0</v>
      </c>
    </row>
    <row r="91" spans="7:42">
      <c r="G91" t="s">
        <v>133</v>
      </c>
      <c r="H91" s="73">
        <v>145.51</v>
      </c>
      <c r="I91" s="46">
        <v>0</v>
      </c>
      <c r="J91" s="46">
        <v>3.32</v>
      </c>
      <c r="K91" s="46">
        <v>0</v>
      </c>
      <c r="L91" s="46">
        <v>1.93</v>
      </c>
      <c r="M91" s="74">
        <v>0</v>
      </c>
      <c r="N91" s="73">
        <v>191.53</v>
      </c>
      <c r="O91" s="46">
        <v>267.08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100</v>
      </c>
      <c r="Y91">
        <v>0</v>
      </c>
      <c r="Z91">
        <v>0</v>
      </c>
      <c r="AA91">
        <v>55</v>
      </c>
      <c r="AB91">
        <v>0</v>
      </c>
      <c r="AC91">
        <v>0</v>
      </c>
      <c r="AD91">
        <v>0.57999999999999996</v>
      </c>
      <c r="AE91">
        <v>1.93</v>
      </c>
      <c r="AF91">
        <v>17.079999999999998</v>
      </c>
      <c r="AG91">
        <v>3.32</v>
      </c>
      <c r="AH91">
        <v>0</v>
      </c>
      <c r="AI91">
        <v>150</v>
      </c>
      <c r="AJ91">
        <v>48.31</v>
      </c>
      <c r="AK91">
        <v>0</v>
      </c>
      <c r="AL91">
        <v>0</v>
      </c>
      <c r="AM91">
        <v>48.31</v>
      </c>
      <c r="AN91">
        <v>48.31</v>
      </c>
      <c r="AO91">
        <v>96.91</v>
      </c>
      <c r="AP91">
        <v>39.619999999999997</v>
      </c>
    </row>
    <row r="92" spans="7:42">
      <c r="G92" t="s">
        <v>134</v>
      </c>
      <c r="H92" s="73">
        <v>145.51</v>
      </c>
      <c r="I92" s="46">
        <v>0</v>
      </c>
      <c r="J92" s="46">
        <v>3.32</v>
      </c>
      <c r="K92" s="46">
        <v>0</v>
      </c>
      <c r="L92" s="46">
        <v>1.93</v>
      </c>
      <c r="M92" s="74">
        <v>0</v>
      </c>
      <c r="N92" s="73">
        <v>191.53</v>
      </c>
      <c r="O92" s="46">
        <v>267.08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100</v>
      </c>
      <c r="Y92">
        <v>0</v>
      </c>
      <c r="Z92">
        <v>0</v>
      </c>
      <c r="AA92">
        <v>55</v>
      </c>
      <c r="AB92">
        <v>0</v>
      </c>
      <c r="AC92">
        <v>0</v>
      </c>
      <c r="AD92">
        <v>0.57999999999999996</v>
      </c>
      <c r="AE92">
        <v>1.93</v>
      </c>
      <c r="AF92">
        <v>17.079999999999998</v>
      </c>
      <c r="AG92">
        <v>3.32</v>
      </c>
      <c r="AH92">
        <v>0</v>
      </c>
      <c r="AI92">
        <v>150</v>
      </c>
      <c r="AJ92">
        <v>48.31</v>
      </c>
      <c r="AK92">
        <v>0</v>
      </c>
      <c r="AL92">
        <v>0</v>
      </c>
      <c r="AM92">
        <v>48.31</v>
      </c>
      <c r="AN92">
        <v>48.31</v>
      </c>
      <c r="AO92">
        <v>96.91</v>
      </c>
      <c r="AP92">
        <v>39.619999999999997</v>
      </c>
    </row>
    <row r="93" spans="7:42">
      <c r="G93" t="s">
        <v>135</v>
      </c>
      <c r="H93" s="73">
        <v>145.51</v>
      </c>
      <c r="I93" s="46">
        <v>0</v>
      </c>
      <c r="J93" s="46">
        <v>3.32</v>
      </c>
      <c r="K93" s="46">
        <v>0</v>
      </c>
      <c r="L93" s="46">
        <v>1.93</v>
      </c>
      <c r="M93" s="74">
        <v>0</v>
      </c>
      <c r="N93" s="73">
        <v>191.53</v>
      </c>
      <c r="O93" s="46">
        <v>267.08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100</v>
      </c>
      <c r="Y93">
        <v>0</v>
      </c>
      <c r="Z93">
        <v>0</v>
      </c>
      <c r="AA93">
        <v>55</v>
      </c>
      <c r="AB93">
        <v>0</v>
      </c>
      <c r="AC93">
        <v>0</v>
      </c>
      <c r="AD93">
        <v>0.57999999999999996</v>
      </c>
      <c r="AE93">
        <v>1.93</v>
      </c>
      <c r="AF93">
        <v>17.079999999999998</v>
      </c>
      <c r="AG93">
        <v>3.32</v>
      </c>
      <c r="AH93">
        <v>0</v>
      </c>
      <c r="AI93">
        <v>150</v>
      </c>
      <c r="AJ93">
        <v>48.31</v>
      </c>
      <c r="AK93">
        <v>0</v>
      </c>
      <c r="AL93">
        <v>0</v>
      </c>
      <c r="AM93">
        <v>48.31</v>
      </c>
      <c r="AN93">
        <v>48.31</v>
      </c>
      <c r="AO93">
        <v>96.91</v>
      </c>
      <c r="AP93">
        <v>39.619999999999997</v>
      </c>
    </row>
    <row r="94" spans="7:42">
      <c r="G94" t="s">
        <v>136</v>
      </c>
      <c r="H94" s="73">
        <v>145.51</v>
      </c>
      <c r="I94" s="46">
        <v>0</v>
      </c>
      <c r="J94" s="46">
        <v>3.32</v>
      </c>
      <c r="K94" s="46">
        <v>0</v>
      </c>
      <c r="L94" s="46">
        <v>1.93</v>
      </c>
      <c r="M94" s="74">
        <v>0</v>
      </c>
      <c r="N94" s="73">
        <v>191.53</v>
      </c>
      <c r="O94" s="46">
        <v>267.08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100</v>
      </c>
      <c r="Y94">
        <v>0</v>
      </c>
      <c r="Z94">
        <v>0</v>
      </c>
      <c r="AA94">
        <v>55</v>
      </c>
      <c r="AB94">
        <v>0</v>
      </c>
      <c r="AC94">
        <v>0</v>
      </c>
      <c r="AD94">
        <v>0.57999999999999996</v>
      </c>
      <c r="AE94">
        <v>1.93</v>
      </c>
      <c r="AF94">
        <v>17.079999999999998</v>
      </c>
      <c r="AG94">
        <v>3.32</v>
      </c>
      <c r="AH94">
        <v>0</v>
      </c>
      <c r="AI94">
        <v>150</v>
      </c>
      <c r="AJ94">
        <v>48.31</v>
      </c>
      <c r="AK94">
        <v>0</v>
      </c>
      <c r="AL94">
        <v>0</v>
      </c>
      <c r="AM94">
        <v>48.31</v>
      </c>
      <c r="AN94">
        <v>48.31</v>
      </c>
      <c r="AO94">
        <v>96.91</v>
      </c>
      <c r="AP94">
        <v>39.619999999999997</v>
      </c>
    </row>
    <row r="95" spans="7:42">
      <c r="G95" t="s">
        <v>137</v>
      </c>
      <c r="H95" s="73">
        <v>145.51</v>
      </c>
      <c r="I95" s="46">
        <v>0</v>
      </c>
      <c r="J95" s="46">
        <v>3.32</v>
      </c>
      <c r="K95" s="46">
        <v>0</v>
      </c>
      <c r="L95" s="46">
        <v>1.93</v>
      </c>
      <c r="M95" s="74">
        <v>0</v>
      </c>
      <c r="N95" s="73">
        <v>136.53</v>
      </c>
      <c r="O95" s="46">
        <v>267.08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100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0.57999999999999996</v>
      </c>
      <c r="AE95">
        <v>1.93</v>
      </c>
      <c r="AF95">
        <v>17.079999999999998</v>
      </c>
      <c r="AG95">
        <v>3.32</v>
      </c>
      <c r="AH95">
        <v>0</v>
      </c>
      <c r="AI95">
        <v>150</v>
      </c>
      <c r="AJ95">
        <v>48.31</v>
      </c>
      <c r="AK95">
        <v>0</v>
      </c>
      <c r="AL95">
        <v>0</v>
      </c>
      <c r="AM95">
        <v>48.31</v>
      </c>
      <c r="AN95">
        <v>48.31</v>
      </c>
      <c r="AO95">
        <v>96.91</v>
      </c>
      <c r="AP95">
        <v>39.619999999999997</v>
      </c>
    </row>
    <row r="96" spans="7:42">
      <c r="G96" t="s">
        <v>138</v>
      </c>
      <c r="H96" s="73">
        <v>145.51</v>
      </c>
      <c r="I96" s="46">
        <v>0</v>
      </c>
      <c r="J96" s="46">
        <v>3.32</v>
      </c>
      <c r="K96" s="46">
        <v>0</v>
      </c>
      <c r="L96" s="46">
        <v>1.93</v>
      </c>
      <c r="M96" s="74">
        <v>0</v>
      </c>
      <c r="N96" s="73">
        <v>136.53</v>
      </c>
      <c r="O96" s="46">
        <v>267.08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100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0.57999999999999996</v>
      </c>
      <c r="AE96">
        <v>1.93</v>
      </c>
      <c r="AF96">
        <v>17.079999999999998</v>
      </c>
      <c r="AG96">
        <v>3.32</v>
      </c>
      <c r="AH96">
        <v>0</v>
      </c>
      <c r="AI96">
        <v>150</v>
      </c>
      <c r="AJ96">
        <v>48.31</v>
      </c>
      <c r="AK96">
        <v>0</v>
      </c>
      <c r="AL96">
        <v>0</v>
      </c>
      <c r="AM96">
        <v>48.31</v>
      </c>
      <c r="AN96">
        <v>48.31</v>
      </c>
      <c r="AO96">
        <v>96.91</v>
      </c>
      <c r="AP96">
        <v>39.619999999999997</v>
      </c>
    </row>
    <row r="97" spans="1:133">
      <c r="G97" t="s">
        <v>139</v>
      </c>
      <c r="H97" s="73">
        <v>145.51</v>
      </c>
      <c r="I97" s="46">
        <v>0</v>
      </c>
      <c r="J97" s="46">
        <v>3.32</v>
      </c>
      <c r="K97" s="46">
        <v>0</v>
      </c>
      <c r="L97" s="46">
        <v>1.93</v>
      </c>
      <c r="M97" s="74">
        <v>0</v>
      </c>
      <c r="N97" s="73">
        <v>136.53</v>
      </c>
      <c r="O97" s="46">
        <v>267.08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100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0.57999999999999996</v>
      </c>
      <c r="AE97">
        <v>1.93</v>
      </c>
      <c r="AF97">
        <v>17.079999999999998</v>
      </c>
      <c r="AG97">
        <v>3.32</v>
      </c>
      <c r="AH97">
        <v>0</v>
      </c>
      <c r="AI97">
        <v>150</v>
      </c>
      <c r="AJ97">
        <v>48.31</v>
      </c>
      <c r="AK97">
        <v>0</v>
      </c>
      <c r="AL97">
        <v>0</v>
      </c>
      <c r="AM97">
        <v>48.31</v>
      </c>
      <c r="AN97">
        <v>48.31</v>
      </c>
      <c r="AO97">
        <v>96.91</v>
      </c>
      <c r="AP97">
        <v>39.619999999999997</v>
      </c>
    </row>
    <row r="98" spans="1:133">
      <c r="G98" t="s">
        <v>140</v>
      </c>
      <c r="H98" s="73">
        <v>145.51</v>
      </c>
      <c r="I98" s="46">
        <v>0</v>
      </c>
      <c r="J98" s="46">
        <v>3.32</v>
      </c>
      <c r="K98" s="46">
        <v>0</v>
      </c>
      <c r="L98" s="46">
        <v>1.93</v>
      </c>
      <c r="M98" s="74">
        <v>0</v>
      </c>
      <c r="N98" s="73">
        <v>136.53</v>
      </c>
      <c r="O98" s="46">
        <v>267.08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100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0.57999999999999996</v>
      </c>
      <c r="AE98">
        <v>1.93</v>
      </c>
      <c r="AF98">
        <v>17.079999999999998</v>
      </c>
      <c r="AG98">
        <v>3.32</v>
      </c>
      <c r="AH98">
        <v>0</v>
      </c>
      <c r="AI98">
        <v>150</v>
      </c>
      <c r="AJ98">
        <v>48.31</v>
      </c>
      <c r="AK98">
        <v>0</v>
      </c>
      <c r="AL98">
        <v>0</v>
      </c>
      <c r="AM98">
        <v>48.31</v>
      </c>
      <c r="AN98">
        <v>48.31</v>
      </c>
      <c r="AO98">
        <v>96.91</v>
      </c>
      <c r="AP98">
        <v>39.619999999999997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3.4945599999999977</v>
      </c>
      <c r="I99" s="69">
        <f t="shared" ref="I99:BU99" si="1">SUM(I3:I98)/4000</f>
        <v>0</v>
      </c>
      <c r="J99" s="69">
        <f t="shared" si="1"/>
        <v>8.0489999999999937E-2</v>
      </c>
      <c r="K99" s="69">
        <f t="shared" si="1"/>
        <v>0.16911999999999999</v>
      </c>
      <c r="L99" s="69">
        <f t="shared" si="1"/>
        <v>7.7135000000000037E-2</v>
      </c>
      <c r="M99" s="69">
        <f t="shared" si="1"/>
        <v>0</v>
      </c>
      <c r="N99" s="68">
        <f t="shared" si="1"/>
        <v>4.6350400000000009</v>
      </c>
      <c r="O99" s="69">
        <f t="shared" si="1"/>
        <v>7.3866400000000034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0.16911999999999999</v>
      </c>
      <c r="X99">
        <f t="shared" si="1"/>
        <v>1.2</v>
      </c>
      <c r="Y99">
        <f t="shared" si="1"/>
        <v>3.0815000000000002E-2</v>
      </c>
      <c r="Z99">
        <f t="shared" si="1"/>
        <v>1.2</v>
      </c>
      <c r="AA99">
        <f t="shared" si="1"/>
        <v>0.27500000000000002</v>
      </c>
      <c r="AB99">
        <f t="shared" si="1"/>
        <v>0.1</v>
      </c>
      <c r="AC99">
        <f t="shared" si="1"/>
        <v>1.25</v>
      </c>
      <c r="AD99">
        <f t="shared" si="1"/>
        <v>1.6239999999999991E-2</v>
      </c>
      <c r="AE99">
        <f t="shared" si="1"/>
        <v>4.6320000000000104E-2</v>
      </c>
      <c r="AF99">
        <f t="shared" si="1"/>
        <v>0.13663999999999993</v>
      </c>
      <c r="AG99">
        <f t="shared" si="1"/>
        <v>8.0489999999999937E-2</v>
      </c>
      <c r="AH99">
        <f t="shared" si="1"/>
        <v>0</v>
      </c>
      <c r="AI99">
        <f t="shared" si="1"/>
        <v>3.6</v>
      </c>
      <c r="AJ99">
        <f t="shared" si="1"/>
        <v>1.1594400000000002</v>
      </c>
      <c r="AK99">
        <f t="shared" si="1"/>
        <v>0.18116250000000003</v>
      </c>
      <c r="AL99">
        <f t="shared" si="1"/>
        <v>0.15894</v>
      </c>
      <c r="AM99">
        <f t="shared" si="1"/>
        <v>1.1594400000000002</v>
      </c>
      <c r="AN99">
        <f t="shared" si="1"/>
        <v>1.1594400000000002</v>
      </c>
      <c r="AO99">
        <f t="shared" si="1"/>
        <v>3.9430800000000019</v>
      </c>
      <c r="AP99">
        <f t="shared" si="1"/>
        <v>0.3169599999999998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546</v>
      </c>
      <c r="X100" t="s">
        <v>538</v>
      </c>
      <c r="Y100" t="s">
        <v>543</v>
      </c>
      <c r="Z100" t="s">
        <v>539</v>
      </c>
      <c r="AA100" t="s">
        <v>541</v>
      </c>
      <c r="AB100" t="s">
        <v>544</v>
      </c>
      <c r="AC100" t="s">
        <v>532</v>
      </c>
      <c r="AD100" t="s">
        <v>534</v>
      </c>
      <c r="AE100" t="s">
        <v>536</v>
      </c>
      <c r="AF100" t="s">
        <v>528</v>
      </c>
      <c r="AG100" t="s">
        <v>530</v>
      </c>
      <c r="AH100" t="s">
        <v>562</v>
      </c>
      <c r="AI100" t="s">
        <v>560</v>
      </c>
      <c r="AJ100" t="s">
        <v>551</v>
      </c>
      <c r="AK100" t="s">
        <v>554</v>
      </c>
      <c r="AL100" t="s">
        <v>558</v>
      </c>
      <c r="AM100" t="s">
        <v>557</v>
      </c>
      <c r="AN100" t="s">
        <v>548</v>
      </c>
      <c r="AO100" t="s">
        <v>549</v>
      </c>
      <c r="AP100" t="s">
        <v>555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7" activePane="bottomRight" state="frozen"/>
      <selection sqref="A1:D35"/>
      <selection pane="topRight" sqref="A1:D35"/>
      <selection pane="bottomLeft" sqref="A1:D35"/>
      <selection pane="bottomRight" activeCell="V107" sqref="V107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45238</v>
      </c>
      <c r="U2" s="73" t="s">
        <v>225</v>
      </c>
      <c r="V2" s="74" t="s">
        <v>224</v>
      </c>
      <c r="W2" s="28" t="s">
        <v>398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144.93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144.93</v>
      </c>
      <c r="W73">
        <v>144.93</v>
      </c>
    </row>
    <row r="74" spans="7:23">
      <c r="G74" t="s">
        <v>116</v>
      </c>
      <c r="H74" s="73">
        <v>144.93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144.93</v>
      </c>
      <c r="W74">
        <v>144.93</v>
      </c>
    </row>
    <row r="75" spans="7:23">
      <c r="G75" t="s">
        <v>117</v>
      </c>
      <c r="H75" s="73">
        <v>144.93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144.93</v>
      </c>
      <c r="W75">
        <v>144.93</v>
      </c>
    </row>
    <row r="76" spans="7:23">
      <c r="G76" t="s">
        <v>118</v>
      </c>
      <c r="H76" s="73">
        <v>144.93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144.93</v>
      </c>
      <c r="W76">
        <v>144.93</v>
      </c>
    </row>
    <row r="77" spans="7:23">
      <c r="G77" t="s">
        <v>119</v>
      </c>
      <c r="H77" s="73">
        <v>144.93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144.93</v>
      </c>
      <c r="W77">
        <v>144.93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0.18116250000000003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0.18116250000000003</v>
      </c>
      <c r="W99">
        <f t="shared" si="1"/>
        <v>0.18116250000000003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6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564</v>
      </c>
      <c r="Z2" t="s">
        <v>333</v>
      </c>
      <c r="AA2" t="s">
        <v>441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38.65</v>
      </c>
      <c r="I3" s="53">
        <v>0</v>
      </c>
      <c r="J3" s="53">
        <v>0</v>
      </c>
      <c r="K3" s="53">
        <v>9.66</v>
      </c>
      <c r="L3" s="53">
        <v>1.55</v>
      </c>
      <c r="M3" s="72">
        <v>0</v>
      </c>
      <c r="N3" s="71">
        <v>0</v>
      </c>
      <c r="O3" s="53">
        <v>0</v>
      </c>
      <c r="P3" s="53">
        <v>-30</v>
      </c>
      <c r="Q3" s="53">
        <v>0</v>
      </c>
      <c r="R3" s="53">
        <v>0</v>
      </c>
      <c r="S3" s="72">
        <v>0</v>
      </c>
      <c r="T3" t="s">
        <v>564</v>
      </c>
      <c r="U3" s="73">
        <v>49.86</v>
      </c>
      <c r="V3" s="74">
        <v>-31</v>
      </c>
      <c r="W3">
        <v>38.65</v>
      </c>
      <c r="X3">
        <v>0</v>
      </c>
      <c r="Y3">
        <v>-1</v>
      </c>
      <c r="Z3">
        <v>1.55</v>
      </c>
      <c r="AA3">
        <v>9.66</v>
      </c>
      <c r="AB3">
        <v>0</v>
      </c>
      <c r="AC3">
        <v>-30</v>
      </c>
    </row>
    <row r="4" spans="1:29">
      <c r="B4" t="s">
        <v>257</v>
      </c>
      <c r="D4" t="s">
        <v>441</v>
      </c>
      <c r="F4" t="s">
        <v>440</v>
      </c>
      <c r="G4" t="s">
        <v>46</v>
      </c>
      <c r="H4" s="73">
        <v>20.29</v>
      </c>
      <c r="I4" s="46">
        <v>0</v>
      </c>
      <c r="J4" s="46">
        <v>0</v>
      </c>
      <c r="K4" s="46">
        <v>9.66</v>
      </c>
      <c r="L4" s="46">
        <v>1.35</v>
      </c>
      <c r="M4" s="74">
        <v>0</v>
      </c>
      <c r="N4" s="73">
        <v>0</v>
      </c>
      <c r="O4" s="46">
        <v>0</v>
      </c>
      <c r="P4" s="46">
        <v>-40</v>
      </c>
      <c r="Q4" s="46">
        <v>0</v>
      </c>
      <c r="R4" s="46">
        <v>0</v>
      </c>
      <c r="S4" s="74">
        <v>0</v>
      </c>
      <c r="T4" t="s">
        <v>564</v>
      </c>
      <c r="U4" s="73">
        <v>31.3</v>
      </c>
      <c r="V4" s="74">
        <v>-41</v>
      </c>
      <c r="W4">
        <v>20.29</v>
      </c>
      <c r="X4">
        <v>0</v>
      </c>
      <c r="Y4">
        <v>-1</v>
      </c>
      <c r="Z4">
        <v>1.35</v>
      </c>
      <c r="AA4">
        <v>9.66</v>
      </c>
      <c r="AB4">
        <v>0</v>
      </c>
      <c r="AC4">
        <v>-40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9.65</v>
      </c>
      <c r="L5" s="46">
        <v>0.97</v>
      </c>
      <c r="M5" s="74">
        <v>0.1</v>
      </c>
      <c r="N5" s="73">
        <v>0</v>
      </c>
      <c r="O5" s="46">
        <v>0</v>
      </c>
      <c r="P5" s="46">
        <v>-30</v>
      </c>
      <c r="Q5" s="46">
        <v>0</v>
      </c>
      <c r="R5" s="46">
        <v>0</v>
      </c>
      <c r="S5" s="74">
        <v>0</v>
      </c>
      <c r="T5" t="s">
        <v>564</v>
      </c>
      <c r="U5" s="73">
        <v>10.72</v>
      </c>
      <c r="V5" s="74">
        <v>-31</v>
      </c>
      <c r="W5">
        <v>0</v>
      </c>
      <c r="X5">
        <v>0</v>
      </c>
      <c r="Y5">
        <v>-1</v>
      </c>
      <c r="Z5">
        <v>0.97</v>
      </c>
      <c r="AA5">
        <v>9.65</v>
      </c>
      <c r="AB5">
        <v>0.1</v>
      </c>
      <c r="AC5">
        <v>-30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9.66</v>
      </c>
      <c r="L6" s="46">
        <v>0.97</v>
      </c>
      <c r="M6" s="74">
        <v>0</v>
      </c>
      <c r="N6" s="73">
        <v>-10</v>
      </c>
      <c r="O6" s="46">
        <v>0</v>
      </c>
      <c r="P6" s="46">
        <v>-15</v>
      </c>
      <c r="Q6" s="46">
        <v>0</v>
      </c>
      <c r="R6" s="46">
        <v>0</v>
      </c>
      <c r="S6" s="74">
        <v>0</v>
      </c>
      <c r="U6" s="73">
        <v>10.63</v>
      </c>
      <c r="V6" s="74">
        <v>-26</v>
      </c>
      <c r="W6">
        <v>-10</v>
      </c>
      <c r="X6">
        <v>0</v>
      </c>
      <c r="Y6">
        <v>-1</v>
      </c>
      <c r="Z6">
        <v>0.97</v>
      </c>
      <c r="AA6">
        <v>9.66</v>
      </c>
      <c r="AB6">
        <v>0</v>
      </c>
      <c r="AC6">
        <v>-15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9.66</v>
      </c>
      <c r="L7" s="46">
        <v>0.57999999999999996</v>
      </c>
      <c r="M7" s="74">
        <v>0.1</v>
      </c>
      <c r="N7" s="73">
        <v>-22</v>
      </c>
      <c r="O7" s="46">
        <v>0</v>
      </c>
      <c r="P7" s="46">
        <v>-15</v>
      </c>
      <c r="Q7" s="46">
        <v>0</v>
      </c>
      <c r="R7" s="46">
        <v>0</v>
      </c>
      <c r="S7" s="74">
        <v>0</v>
      </c>
      <c r="U7" s="73">
        <v>10.34</v>
      </c>
      <c r="V7" s="74">
        <v>-38</v>
      </c>
      <c r="W7">
        <v>-22</v>
      </c>
      <c r="X7">
        <v>0</v>
      </c>
      <c r="Y7">
        <v>-1</v>
      </c>
      <c r="Z7">
        <v>0.57999999999999996</v>
      </c>
      <c r="AA7">
        <v>9.66</v>
      </c>
      <c r="AB7">
        <v>0.1</v>
      </c>
      <c r="AC7">
        <v>-15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9.66</v>
      </c>
      <c r="L8" s="46">
        <v>0.57999999999999996</v>
      </c>
      <c r="M8" s="74">
        <v>0</v>
      </c>
      <c r="N8" s="73">
        <v>-37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10.24</v>
      </c>
      <c r="V8" s="74">
        <v>-38</v>
      </c>
      <c r="W8">
        <v>-37</v>
      </c>
      <c r="X8">
        <v>0</v>
      </c>
      <c r="Y8">
        <v>-1</v>
      </c>
      <c r="Z8">
        <v>0.57999999999999996</v>
      </c>
      <c r="AA8">
        <v>9.66</v>
      </c>
      <c r="AB8">
        <v>0</v>
      </c>
      <c r="AC8">
        <v>0</v>
      </c>
    </row>
    <row r="9" spans="1:29">
      <c r="G9" t="s">
        <v>51</v>
      </c>
      <c r="H9" s="73">
        <v>16.420000000000002</v>
      </c>
      <c r="I9" s="46">
        <v>0</v>
      </c>
      <c r="J9" s="46">
        <v>0</v>
      </c>
      <c r="K9" s="46">
        <v>9.66</v>
      </c>
      <c r="L9" s="46">
        <v>0.57999999999999996</v>
      </c>
      <c r="M9" s="74">
        <v>0.1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26.76</v>
      </c>
      <c r="V9" s="74">
        <v>-1</v>
      </c>
      <c r="W9">
        <v>16.420000000000002</v>
      </c>
      <c r="X9">
        <v>0</v>
      </c>
      <c r="Y9">
        <v>-1</v>
      </c>
      <c r="Z9">
        <v>0.57999999999999996</v>
      </c>
      <c r="AA9">
        <v>9.66</v>
      </c>
      <c r="AB9">
        <v>0.1</v>
      </c>
      <c r="AC9">
        <v>0</v>
      </c>
    </row>
    <row r="10" spans="1:29">
      <c r="G10" t="s">
        <v>52</v>
      </c>
      <c r="H10" s="73">
        <v>17.39</v>
      </c>
      <c r="I10" s="46">
        <v>0</v>
      </c>
      <c r="J10" s="46">
        <v>0</v>
      </c>
      <c r="K10" s="46">
        <v>9.66</v>
      </c>
      <c r="L10" s="46">
        <v>0.57999999999999996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27.63</v>
      </c>
      <c r="V10" s="74">
        <v>-1</v>
      </c>
      <c r="W10">
        <v>17.39</v>
      </c>
      <c r="X10">
        <v>0</v>
      </c>
      <c r="Y10">
        <v>-1</v>
      </c>
      <c r="Z10">
        <v>0.57999999999999996</v>
      </c>
      <c r="AA10">
        <v>9.66</v>
      </c>
      <c r="AB10">
        <v>0</v>
      </c>
      <c r="AC10">
        <v>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9.66</v>
      </c>
      <c r="L11" s="46">
        <v>0.57999999999999996</v>
      </c>
      <c r="M11" s="74">
        <v>0</v>
      </c>
      <c r="N11" s="73">
        <v>-12</v>
      </c>
      <c r="O11" s="46">
        <v>0</v>
      </c>
      <c r="P11" s="46">
        <v>-40</v>
      </c>
      <c r="Q11" s="46">
        <v>0</v>
      </c>
      <c r="R11" s="46">
        <v>0</v>
      </c>
      <c r="S11" s="74">
        <v>0</v>
      </c>
      <c r="U11" s="73">
        <v>10.24</v>
      </c>
      <c r="V11" s="74">
        <v>-53</v>
      </c>
      <c r="W11">
        <v>-12</v>
      </c>
      <c r="X11">
        <v>0</v>
      </c>
      <c r="Y11">
        <v>-1</v>
      </c>
      <c r="Z11">
        <v>0.57999999999999996</v>
      </c>
      <c r="AA11">
        <v>9.66</v>
      </c>
      <c r="AB11">
        <v>0</v>
      </c>
      <c r="AC11">
        <v>-40</v>
      </c>
    </row>
    <row r="12" spans="1:29">
      <c r="G12" t="s">
        <v>54</v>
      </c>
      <c r="H12" s="73">
        <v>26.09</v>
      </c>
      <c r="I12" s="46">
        <v>0</v>
      </c>
      <c r="J12" s="46">
        <v>0</v>
      </c>
      <c r="K12" s="46">
        <v>9.66</v>
      </c>
      <c r="L12" s="46">
        <v>0.57999999999999996</v>
      </c>
      <c r="M12" s="74">
        <v>0.1</v>
      </c>
      <c r="N12" s="73">
        <v>0</v>
      </c>
      <c r="O12" s="46">
        <v>0</v>
      </c>
      <c r="P12" s="46">
        <v>-15</v>
      </c>
      <c r="Q12" s="46">
        <v>0</v>
      </c>
      <c r="R12" s="46">
        <v>0</v>
      </c>
      <c r="S12" s="74">
        <v>0</v>
      </c>
      <c r="U12" s="73">
        <v>36.43</v>
      </c>
      <c r="V12" s="74">
        <v>-16</v>
      </c>
      <c r="W12">
        <v>26.09</v>
      </c>
      <c r="X12">
        <v>0</v>
      </c>
      <c r="Y12">
        <v>-1</v>
      </c>
      <c r="Z12">
        <v>0.57999999999999996</v>
      </c>
      <c r="AA12">
        <v>9.66</v>
      </c>
      <c r="AB12">
        <v>0.1</v>
      </c>
      <c r="AC12">
        <v>-15</v>
      </c>
    </row>
    <row r="13" spans="1:29">
      <c r="G13" t="s">
        <v>55</v>
      </c>
      <c r="H13" s="73">
        <v>24.16</v>
      </c>
      <c r="I13" s="46">
        <v>0</v>
      </c>
      <c r="J13" s="46">
        <v>0</v>
      </c>
      <c r="K13" s="46">
        <v>9.66</v>
      </c>
      <c r="L13" s="46">
        <v>0.57999999999999996</v>
      </c>
      <c r="M13" s="74">
        <v>0</v>
      </c>
      <c r="N13" s="73">
        <v>0</v>
      </c>
      <c r="O13" s="46">
        <v>-12</v>
      </c>
      <c r="P13" s="46">
        <v>-25</v>
      </c>
      <c r="Q13" s="46">
        <v>0</v>
      </c>
      <c r="R13" s="46">
        <v>0</v>
      </c>
      <c r="S13" s="74">
        <v>0</v>
      </c>
      <c r="U13" s="73">
        <v>34.4</v>
      </c>
      <c r="V13" s="74">
        <v>-38</v>
      </c>
      <c r="W13">
        <v>24.16</v>
      </c>
      <c r="X13">
        <v>-12</v>
      </c>
      <c r="Y13">
        <v>-1</v>
      </c>
      <c r="Z13">
        <v>0.57999999999999996</v>
      </c>
      <c r="AA13">
        <v>9.66</v>
      </c>
      <c r="AB13">
        <v>0</v>
      </c>
      <c r="AC13">
        <v>-25</v>
      </c>
    </row>
    <row r="14" spans="1:29">
      <c r="G14" t="s">
        <v>56</v>
      </c>
      <c r="H14" s="73">
        <v>24.15</v>
      </c>
      <c r="I14" s="46">
        <v>0</v>
      </c>
      <c r="J14" s="46">
        <v>0</v>
      </c>
      <c r="K14" s="46">
        <v>9.66</v>
      </c>
      <c r="L14" s="46">
        <v>0.57999999999999996</v>
      </c>
      <c r="M14" s="74">
        <v>0.1</v>
      </c>
      <c r="N14" s="73">
        <v>0</v>
      </c>
      <c r="O14" s="46">
        <v>-17</v>
      </c>
      <c r="P14" s="46">
        <v>-85</v>
      </c>
      <c r="Q14" s="46">
        <v>0</v>
      </c>
      <c r="R14" s="46">
        <v>0</v>
      </c>
      <c r="S14" s="74">
        <v>0</v>
      </c>
      <c r="U14" s="73">
        <v>34.49</v>
      </c>
      <c r="V14" s="74">
        <v>-103</v>
      </c>
      <c r="W14">
        <v>24.15</v>
      </c>
      <c r="X14">
        <v>-17</v>
      </c>
      <c r="Y14">
        <v>-1</v>
      </c>
      <c r="Z14">
        <v>0.57999999999999996</v>
      </c>
      <c r="AA14">
        <v>9.66</v>
      </c>
      <c r="AB14">
        <v>0.1</v>
      </c>
      <c r="AC14">
        <v>-85</v>
      </c>
    </row>
    <row r="15" spans="1:29">
      <c r="G15" t="s">
        <v>57</v>
      </c>
      <c r="H15" s="73">
        <v>28.99</v>
      </c>
      <c r="I15" s="46">
        <v>0</v>
      </c>
      <c r="J15" s="46">
        <v>0</v>
      </c>
      <c r="K15" s="46">
        <v>9.66</v>
      </c>
      <c r="L15" s="46">
        <v>0.57999999999999996</v>
      </c>
      <c r="M15" s="74">
        <v>0</v>
      </c>
      <c r="N15" s="73">
        <v>0</v>
      </c>
      <c r="O15" s="46">
        <v>-22</v>
      </c>
      <c r="P15" s="46">
        <v>-40</v>
      </c>
      <c r="Q15" s="46">
        <v>0</v>
      </c>
      <c r="R15" s="46">
        <v>0</v>
      </c>
      <c r="S15" s="74">
        <v>0</v>
      </c>
      <c r="U15" s="73">
        <v>39.229999999999997</v>
      </c>
      <c r="V15" s="74">
        <v>-63</v>
      </c>
      <c r="W15">
        <v>28.99</v>
      </c>
      <c r="X15">
        <v>-22</v>
      </c>
      <c r="Y15">
        <v>-1</v>
      </c>
      <c r="Z15">
        <v>0.57999999999999996</v>
      </c>
      <c r="AA15">
        <v>9.66</v>
      </c>
      <c r="AB15">
        <v>0</v>
      </c>
      <c r="AC15">
        <v>-40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9.66</v>
      </c>
      <c r="L16" s="46">
        <v>0.57999999999999996</v>
      </c>
      <c r="M16" s="74">
        <v>0</v>
      </c>
      <c r="N16" s="73">
        <v>0</v>
      </c>
      <c r="O16" s="46">
        <v>-24</v>
      </c>
      <c r="P16" s="46">
        <v>-60</v>
      </c>
      <c r="Q16" s="46">
        <v>0</v>
      </c>
      <c r="R16" s="46">
        <v>0</v>
      </c>
      <c r="S16" s="74">
        <v>0</v>
      </c>
      <c r="U16" s="73">
        <v>10.24</v>
      </c>
      <c r="V16" s="74">
        <v>-85</v>
      </c>
      <c r="W16">
        <v>0</v>
      </c>
      <c r="X16">
        <v>-24</v>
      </c>
      <c r="Y16">
        <v>-1</v>
      </c>
      <c r="Z16">
        <v>0.57999999999999996</v>
      </c>
      <c r="AA16">
        <v>9.66</v>
      </c>
      <c r="AB16">
        <v>0</v>
      </c>
      <c r="AC16">
        <v>-60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9.66</v>
      </c>
      <c r="L17" s="46">
        <v>0.57999999999999996</v>
      </c>
      <c r="M17" s="74">
        <v>0.1</v>
      </c>
      <c r="N17" s="73">
        <v>0</v>
      </c>
      <c r="O17" s="46">
        <v>-29</v>
      </c>
      <c r="P17" s="46">
        <v>-60</v>
      </c>
      <c r="Q17" s="46">
        <v>0</v>
      </c>
      <c r="R17" s="46">
        <v>0</v>
      </c>
      <c r="S17" s="74">
        <v>0</v>
      </c>
      <c r="U17" s="73">
        <v>10.34</v>
      </c>
      <c r="V17" s="74">
        <v>-90</v>
      </c>
      <c r="W17">
        <v>0</v>
      </c>
      <c r="X17">
        <v>-29</v>
      </c>
      <c r="Y17">
        <v>-1</v>
      </c>
      <c r="Z17">
        <v>0.57999999999999996</v>
      </c>
      <c r="AA17">
        <v>9.66</v>
      </c>
      <c r="AB17">
        <v>0.1</v>
      </c>
      <c r="AC17">
        <v>-60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9.65</v>
      </c>
      <c r="L18" s="46">
        <v>0.97</v>
      </c>
      <c r="M18" s="74">
        <v>0.1</v>
      </c>
      <c r="N18" s="73">
        <v>0</v>
      </c>
      <c r="O18" s="46">
        <v>-30</v>
      </c>
      <c r="P18" s="46">
        <v>-60</v>
      </c>
      <c r="Q18" s="46">
        <v>0</v>
      </c>
      <c r="R18" s="46">
        <v>0</v>
      </c>
      <c r="S18" s="74">
        <v>0</v>
      </c>
      <c r="U18" s="73">
        <v>10.72</v>
      </c>
      <c r="V18" s="74">
        <v>-91</v>
      </c>
      <c r="W18">
        <v>0</v>
      </c>
      <c r="X18">
        <v>-30</v>
      </c>
      <c r="Y18">
        <v>-1</v>
      </c>
      <c r="Z18">
        <v>0.97</v>
      </c>
      <c r="AA18">
        <v>9.65</v>
      </c>
      <c r="AB18">
        <v>0.1</v>
      </c>
      <c r="AC18">
        <v>-60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9.66</v>
      </c>
      <c r="L19" s="46">
        <v>1.45</v>
      </c>
      <c r="M19" s="74">
        <v>0</v>
      </c>
      <c r="N19" s="73">
        <v>-5</v>
      </c>
      <c r="O19" s="46">
        <v>-23</v>
      </c>
      <c r="P19" s="46">
        <v>-100</v>
      </c>
      <c r="Q19" s="46">
        <v>0</v>
      </c>
      <c r="R19" s="46">
        <v>0</v>
      </c>
      <c r="S19" s="74">
        <v>0</v>
      </c>
      <c r="U19" s="73">
        <v>11.11</v>
      </c>
      <c r="V19" s="74">
        <v>-129</v>
      </c>
      <c r="W19">
        <v>-5</v>
      </c>
      <c r="X19">
        <v>-23</v>
      </c>
      <c r="Y19">
        <v>-1</v>
      </c>
      <c r="Z19">
        <v>1.45</v>
      </c>
      <c r="AA19">
        <v>9.66</v>
      </c>
      <c r="AB19">
        <v>0</v>
      </c>
      <c r="AC19">
        <v>-100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9.65</v>
      </c>
      <c r="L20" s="46">
        <v>1.55</v>
      </c>
      <c r="M20" s="74">
        <v>0.1</v>
      </c>
      <c r="N20" s="73">
        <v>-25</v>
      </c>
      <c r="O20" s="46">
        <v>-18</v>
      </c>
      <c r="P20" s="46">
        <v>0</v>
      </c>
      <c r="Q20" s="46">
        <v>0</v>
      </c>
      <c r="R20" s="46">
        <v>0</v>
      </c>
      <c r="S20" s="74">
        <v>0</v>
      </c>
      <c r="U20" s="73">
        <v>11.3</v>
      </c>
      <c r="V20" s="74">
        <v>-44</v>
      </c>
      <c r="W20">
        <v>-25</v>
      </c>
      <c r="X20">
        <v>-18</v>
      </c>
      <c r="Y20">
        <v>-1</v>
      </c>
      <c r="Z20">
        <v>1.55</v>
      </c>
      <c r="AA20">
        <v>9.65</v>
      </c>
      <c r="AB20">
        <v>0.1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9.66</v>
      </c>
      <c r="L21" s="46">
        <v>1.93</v>
      </c>
      <c r="M21" s="74">
        <v>0.1</v>
      </c>
      <c r="N21" s="73">
        <v>0</v>
      </c>
      <c r="O21" s="46">
        <v>-9</v>
      </c>
      <c r="P21" s="46">
        <v>0</v>
      </c>
      <c r="Q21" s="46">
        <v>0</v>
      </c>
      <c r="R21" s="46">
        <v>0</v>
      </c>
      <c r="S21" s="74">
        <v>0</v>
      </c>
      <c r="U21" s="73">
        <v>11.69</v>
      </c>
      <c r="V21" s="74">
        <v>-10</v>
      </c>
      <c r="W21">
        <v>0</v>
      </c>
      <c r="X21">
        <v>-9</v>
      </c>
      <c r="Y21">
        <v>-1</v>
      </c>
      <c r="Z21">
        <v>1.93</v>
      </c>
      <c r="AA21">
        <v>9.66</v>
      </c>
      <c r="AB21">
        <v>0.1</v>
      </c>
      <c r="AC21">
        <v>0</v>
      </c>
    </row>
    <row r="22" spans="7:29">
      <c r="G22" t="s">
        <v>64</v>
      </c>
      <c r="H22" s="73">
        <v>16.420000000000002</v>
      </c>
      <c r="I22" s="46">
        <v>0</v>
      </c>
      <c r="J22" s="46">
        <v>0</v>
      </c>
      <c r="K22" s="46">
        <v>9.66</v>
      </c>
      <c r="L22" s="46">
        <v>2.9</v>
      </c>
      <c r="M22" s="74">
        <v>0.1</v>
      </c>
      <c r="N22" s="73">
        <v>0</v>
      </c>
      <c r="O22" s="46">
        <v>-6</v>
      </c>
      <c r="P22" s="46">
        <v>0</v>
      </c>
      <c r="Q22" s="46">
        <v>0</v>
      </c>
      <c r="R22" s="46">
        <v>0</v>
      </c>
      <c r="S22" s="74">
        <v>0</v>
      </c>
      <c r="U22" s="73">
        <v>29.08</v>
      </c>
      <c r="V22" s="74">
        <v>-7</v>
      </c>
      <c r="W22">
        <v>16.420000000000002</v>
      </c>
      <c r="X22">
        <v>-6</v>
      </c>
      <c r="Y22">
        <v>-1</v>
      </c>
      <c r="Z22">
        <v>2.9</v>
      </c>
      <c r="AA22">
        <v>9.66</v>
      </c>
      <c r="AB22">
        <v>0.1</v>
      </c>
      <c r="AC22">
        <v>0</v>
      </c>
    </row>
    <row r="23" spans="7:29">
      <c r="G23" t="s">
        <v>65</v>
      </c>
      <c r="H23" s="73">
        <v>51.22</v>
      </c>
      <c r="I23" s="46">
        <v>0</v>
      </c>
      <c r="J23" s="46">
        <v>0</v>
      </c>
      <c r="K23" s="46">
        <v>9.66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64.739999999999995</v>
      </c>
      <c r="V23" s="74">
        <v>-1</v>
      </c>
      <c r="W23">
        <v>51.22</v>
      </c>
      <c r="X23">
        <v>0</v>
      </c>
      <c r="Y23">
        <v>-1</v>
      </c>
      <c r="Z23">
        <v>3.86</v>
      </c>
      <c r="AA23">
        <v>9.66</v>
      </c>
      <c r="AB23">
        <v>0</v>
      </c>
      <c r="AC23">
        <v>0</v>
      </c>
    </row>
    <row r="24" spans="7:29">
      <c r="G24" t="s">
        <v>66</v>
      </c>
      <c r="H24" s="73">
        <v>64.739999999999995</v>
      </c>
      <c r="I24" s="46">
        <v>0</v>
      </c>
      <c r="J24" s="46">
        <v>0</v>
      </c>
      <c r="K24" s="46">
        <v>9.66</v>
      </c>
      <c r="L24" s="46">
        <v>4.83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79.23</v>
      </c>
      <c r="V24" s="74">
        <v>-1</v>
      </c>
      <c r="W24">
        <v>64.739999999999995</v>
      </c>
      <c r="X24">
        <v>0</v>
      </c>
      <c r="Y24">
        <v>-1</v>
      </c>
      <c r="Z24">
        <v>4.83</v>
      </c>
      <c r="AA24">
        <v>9.66</v>
      </c>
      <c r="AB24">
        <v>0</v>
      </c>
      <c r="AC24">
        <v>0</v>
      </c>
    </row>
    <row r="25" spans="7:29">
      <c r="G25" t="s">
        <v>67</v>
      </c>
      <c r="H25" s="73">
        <v>35.75</v>
      </c>
      <c r="I25" s="46">
        <v>0</v>
      </c>
      <c r="J25" s="46">
        <v>0</v>
      </c>
      <c r="K25" s="46">
        <v>9.66</v>
      </c>
      <c r="L25" s="46">
        <v>6.76</v>
      </c>
      <c r="M25" s="74">
        <v>0</v>
      </c>
      <c r="N25" s="73">
        <v>0</v>
      </c>
      <c r="O25" s="46">
        <v>-26</v>
      </c>
      <c r="P25" s="46">
        <v>0</v>
      </c>
      <c r="Q25" s="46">
        <v>0</v>
      </c>
      <c r="R25" s="46">
        <v>0</v>
      </c>
      <c r="S25" s="74">
        <v>0</v>
      </c>
      <c r="U25" s="73">
        <v>52.17</v>
      </c>
      <c r="V25" s="74">
        <v>-27</v>
      </c>
      <c r="W25">
        <v>35.75</v>
      </c>
      <c r="X25">
        <v>-26</v>
      </c>
      <c r="Y25">
        <v>-1</v>
      </c>
      <c r="Z25">
        <v>6.76</v>
      </c>
      <c r="AA25">
        <v>9.66</v>
      </c>
      <c r="AB25">
        <v>0</v>
      </c>
      <c r="AC25">
        <v>0</v>
      </c>
    </row>
    <row r="26" spans="7:29">
      <c r="G26" t="s">
        <v>68</v>
      </c>
      <c r="H26" s="73">
        <v>27.06</v>
      </c>
      <c r="I26" s="46">
        <v>0</v>
      </c>
      <c r="J26" s="46">
        <v>0</v>
      </c>
      <c r="K26" s="46">
        <v>9.66</v>
      </c>
      <c r="L26" s="46">
        <v>6.76</v>
      </c>
      <c r="M26" s="74">
        <v>0</v>
      </c>
      <c r="N26" s="73">
        <v>0</v>
      </c>
      <c r="O26" s="46">
        <v>-17</v>
      </c>
      <c r="P26" s="46">
        <v>0</v>
      </c>
      <c r="Q26" s="46">
        <v>0</v>
      </c>
      <c r="R26" s="46">
        <v>0</v>
      </c>
      <c r="S26" s="74">
        <v>0</v>
      </c>
      <c r="U26" s="73">
        <v>43.48</v>
      </c>
      <c r="V26" s="74">
        <v>-18</v>
      </c>
      <c r="W26">
        <v>27.06</v>
      </c>
      <c r="X26">
        <v>-17</v>
      </c>
      <c r="Y26">
        <v>-1</v>
      </c>
      <c r="Z26">
        <v>6.76</v>
      </c>
      <c r="AA26">
        <v>9.66</v>
      </c>
      <c r="AB26">
        <v>0</v>
      </c>
      <c r="AC26">
        <v>0</v>
      </c>
    </row>
    <row r="27" spans="7:29">
      <c r="G27" t="s">
        <v>69</v>
      </c>
      <c r="H27" s="73">
        <v>9.66</v>
      </c>
      <c r="I27" s="46">
        <v>11.59</v>
      </c>
      <c r="J27" s="46">
        <v>0</v>
      </c>
      <c r="K27" s="46">
        <v>9.66</v>
      </c>
      <c r="L27" s="46">
        <v>9.2799999999999994</v>
      </c>
      <c r="M27" s="74">
        <v>0.1</v>
      </c>
      <c r="N27" s="73">
        <v>0</v>
      </c>
      <c r="O27" s="46">
        <v>0</v>
      </c>
      <c r="P27" s="46">
        <v>-10</v>
      </c>
      <c r="Q27" s="46">
        <v>0</v>
      </c>
      <c r="R27" s="46">
        <v>0</v>
      </c>
      <c r="S27" s="74">
        <v>0</v>
      </c>
      <c r="U27" s="73">
        <v>40.29</v>
      </c>
      <c r="V27" s="74">
        <v>-11</v>
      </c>
      <c r="W27">
        <v>9.66</v>
      </c>
      <c r="X27">
        <v>11.59</v>
      </c>
      <c r="Y27">
        <v>-1</v>
      </c>
      <c r="Z27">
        <v>9.2799999999999994</v>
      </c>
      <c r="AA27">
        <v>9.66</v>
      </c>
      <c r="AB27">
        <v>0.1</v>
      </c>
      <c r="AC27">
        <v>-10</v>
      </c>
    </row>
    <row r="28" spans="7:29">
      <c r="G28" t="s">
        <v>70</v>
      </c>
      <c r="H28" s="73">
        <v>5.8</v>
      </c>
      <c r="I28" s="46">
        <v>24.15</v>
      </c>
      <c r="J28" s="46">
        <v>0</v>
      </c>
      <c r="K28" s="46">
        <v>23.19</v>
      </c>
      <c r="L28" s="46">
        <v>10.24</v>
      </c>
      <c r="M28" s="74">
        <v>0.1</v>
      </c>
      <c r="N28" s="73">
        <v>0</v>
      </c>
      <c r="O28" s="46">
        <v>0</v>
      </c>
      <c r="P28" s="46">
        <v>-20</v>
      </c>
      <c r="Q28" s="46">
        <v>0</v>
      </c>
      <c r="R28" s="46">
        <v>0</v>
      </c>
      <c r="S28" s="74">
        <v>0</v>
      </c>
      <c r="U28" s="73">
        <v>63.48</v>
      </c>
      <c r="V28" s="74">
        <v>-21</v>
      </c>
      <c r="W28">
        <v>5.8</v>
      </c>
      <c r="X28">
        <v>24.15</v>
      </c>
      <c r="Y28">
        <v>-1</v>
      </c>
      <c r="Z28">
        <v>10.24</v>
      </c>
      <c r="AA28">
        <v>23.19</v>
      </c>
      <c r="AB28">
        <v>0.1</v>
      </c>
      <c r="AC28">
        <v>-20</v>
      </c>
    </row>
    <row r="29" spans="7:29">
      <c r="G29" t="s">
        <v>71</v>
      </c>
      <c r="H29" s="73">
        <v>24.16</v>
      </c>
      <c r="I29" s="46">
        <v>42.5</v>
      </c>
      <c r="J29" s="46">
        <v>0</v>
      </c>
      <c r="K29" s="46">
        <v>28.99</v>
      </c>
      <c r="L29" s="46">
        <v>12.17</v>
      </c>
      <c r="M29" s="74">
        <v>0.1</v>
      </c>
      <c r="N29" s="73">
        <v>0</v>
      </c>
      <c r="O29" s="46">
        <v>0</v>
      </c>
      <c r="P29" s="46">
        <v>-30</v>
      </c>
      <c r="Q29" s="46">
        <v>0</v>
      </c>
      <c r="R29" s="46">
        <v>0</v>
      </c>
      <c r="S29" s="74">
        <v>0</v>
      </c>
      <c r="U29" s="73">
        <v>107.92</v>
      </c>
      <c r="V29" s="74">
        <v>-31</v>
      </c>
      <c r="W29">
        <v>24.16</v>
      </c>
      <c r="X29">
        <v>42.5</v>
      </c>
      <c r="Y29">
        <v>-1</v>
      </c>
      <c r="Z29">
        <v>12.17</v>
      </c>
      <c r="AA29">
        <v>28.99</v>
      </c>
      <c r="AB29">
        <v>0.1</v>
      </c>
      <c r="AC29">
        <v>-30</v>
      </c>
    </row>
    <row r="30" spans="7:29">
      <c r="G30" t="s">
        <v>72</v>
      </c>
      <c r="H30" s="73">
        <v>14.49</v>
      </c>
      <c r="I30" s="46">
        <v>32.85</v>
      </c>
      <c r="J30" s="46">
        <v>0</v>
      </c>
      <c r="K30" s="46">
        <v>30.92</v>
      </c>
      <c r="L30" s="46">
        <v>13.53</v>
      </c>
      <c r="M30" s="74">
        <v>0</v>
      </c>
      <c r="N30" s="73">
        <v>0</v>
      </c>
      <c r="O30" s="46">
        <v>0</v>
      </c>
      <c r="P30" s="46">
        <v>-20</v>
      </c>
      <c r="Q30" s="46">
        <v>0</v>
      </c>
      <c r="R30" s="46">
        <v>0</v>
      </c>
      <c r="S30" s="74">
        <v>0</v>
      </c>
      <c r="U30" s="73">
        <v>91.79</v>
      </c>
      <c r="V30" s="74">
        <v>-21</v>
      </c>
      <c r="W30">
        <v>14.49</v>
      </c>
      <c r="X30">
        <v>32.85</v>
      </c>
      <c r="Y30">
        <v>-1</v>
      </c>
      <c r="Z30">
        <v>13.53</v>
      </c>
      <c r="AA30">
        <v>30.92</v>
      </c>
      <c r="AB30">
        <v>0</v>
      </c>
      <c r="AC30">
        <v>-20</v>
      </c>
    </row>
    <row r="31" spans="7:29">
      <c r="G31" t="s">
        <v>73</v>
      </c>
      <c r="H31" s="73">
        <v>20.29</v>
      </c>
      <c r="I31" s="46">
        <v>24.15</v>
      </c>
      <c r="J31" s="46">
        <v>0</v>
      </c>
      <c r="K31" s="46">
        <v>0</v>
      </c>
      <c r="L31" s="46">
        <v>13.82</v>
      </c>
      <c r="M31" s="74">
        <v>0.1</v>
      </c>
      <c r="N31" s="73">
        <v>0</v>
      </c>
      <c r="O31" s="46">
        <v>0</v>
      </c>
      <c r="P31" s="46">
        <v>-20</v>
      </c>
      <c r="Q31" s="46">
        <v>0</v>
      </c>
      <c r="R31" s="46">
        <v>0</v>
      </c>
      <c r="S31" s="74">
        <v>0</v>
      </c>
      <c r="U31" s="73">
        <v>58.36</v>
      </c>
      <c r="V31" s="74">
        <v>-21</v>
      </c>
      <c r="W31">
        <v>20.29</v>
      </c>
      <c r="X31">
        <v>24.15</v>
      </c>
      <c r="Y31">
        <v>-1</v>
      </c>
      <c r="Z31">
        <v>13.82</v>
      </c>
      <c r="AA31">
        <v>0</v>
      </c>
      <c r="AB31">
        <v>0.1</v>
      </c>
      <c r="AC31">
        <v>-20</v>
      </c>
    </row>
    <row r="32" spans="7:29">
      <c r="G32" t="s">
        <v>74</v>
      </c>
      <c r="H32" s="73">
        <v>31.88</v>
      </c>
      <c r="I32" s="46">
        <v>34.78</v>
      </c>
      <c r="J32" s="46">
        <v>0</v>
      </c>
      <c r="K32" s="46">
        <v>0</v>
      </c>
      <c r="L32" s="46">
        <v>14.11</v>
      </c>
      <c r="M32" s="74">
        <v>0</v>
      </c>
      <c r="N32" s="73">
        <v>0</v>
      </c>
      <c r="O32" s="46">
        <v>0</v>
      </c>
      <c r="P32" s="46">
        <v>-20</v>
      </c>
      <c r="Q32" s="46">
        <v>0</v>
      </c>
      <c r="R32" s="46">
        <v>0</v>
      </c>
      <c r="S32" s="74">
        <v>0</v>
      </c>
      <c r="U32" s="73">
        <v>80.77</v>
      </c>
      <c r="V32" s="74">
        <v>-21</v>
      </c>
      <c r="W32">
        <v>31.88</v>
      </c>
      <c r="X32">
        <v>34.78</v>
      </c>
      <c r="Y32">
        <v>-1</v>
      </c>
      <c r="Z32">
        <v>14.11</v>
      </c>
      <c r="AA32">
        <v>0</v>
      </c>
      <c r="AB32">
        <v>0</v>
      </c>
      <c r="AC32">
        <v>-20</v>
      </c>
    </row>
    <row r="33" spans="7:29">
      <c r="G33" t="s">
        <v>75</v>
      </c>
      <c r="H33" s="73">
        <v>27.05</v>
      </c>
      <c r="I33" s="46">
        <v>0</v>
      </c>
      <c r="J33" s="46">
        <v>0</v>
      </c>
      <c r="K33" s="46">
        <v>0</v>
      </c>
      <c r="L33" s="46">
        <v>14.11</v>
      </c>
      <c r="M33" s="74">
        <v>0.1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41.26</v>
      </c>
      <c r="V33" s="74">
        <v>-1</v>
      </c>
      <c r="W33">
        <v>27.05</v>
      </c>
      <c r="X33">
        <v>0</v>
      </c>
      <c r="Y33">
        <v>-1</v>
      </c>
      <c r="Z33">
        <v>14.11</v>
      </c>
      <c r="AA33">
        <v>0</v>
      </c>
      <c r="AB33">
        <v>0.1</v>
      </c>
      <c r="AC33">
        <v>0</v>
      </c>
    </row>
    <row r="34" spans="7:29">
      <c r="G34" t="s">
        <v>76</v>
      </c>
      <c r="H34" s="73">
        <v>33.81</v>
      </c>
      <c r="I34" s="46">
        <v>0</v>
      </c>
      <c r="J34" s="46">
        <v>0</v>
      </c>
      <c r="K34" s="46">
        <v>0</v>
      </c>
      <c r="L34" s="46">
        <v>12.95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46.76</v>
      </c>
      <c r="V34" s="74">
        <v>-1</v>
      </c>
      <c r="W34">
        <v>33.81</v>
      </c>
      <c r="X34">
        <v>0</v>
      </c>
      <c r="Y34">
        <v>-1</v>
      </c>
      <c r="Z34">
        <v>12.95</v>
      </c>
      <c r="AA34">
        <v>0</v>
      </c>
      <c r="AB34">
        <v>0</v>
      </c>
      <c r="AC34">
        <v>0</v>
      </c>
    </row>
    <row r="35" spans="7:29">
      <c r="G35" t="s">
        <v>77</v>
      </c>
      <c r="H35" s="73">
        <v>40.58</v>
      </c>
      <c r="I35" s="46">
        <v>0</v>
      </c>
      <c r="J35" s="46">
        <v>0</v>
      </c>
      <c r="K35" s="46">
        <v>0</v>
      </c>
      <c r="L35" s="46">
        <v>12.17</v>
      </c>
      <c r="M35" s="74">
        <v>0</v>
      </c>
      <c r="N35" s="73">
        <v>0</v>
      </c>
      <c r="O35" s="46">
        <v>0</v>
      </c>
      <c r="P35" s="46">
        <v>-20</v>
      </c>
      <c r="Q35" s="46">
        <v>0</v>
      </c>
      <c r="R35" s="46">
        <v>0</v>
      </c>
      <c r="S35" s="74">
        <v>0</v>
      </c>
      <c r="U35" s="73">
        <v>52.75</v>
      </c>
      <c r="V35" s="74">
        <v>-21</v>
      </c>
      <c r="W35">
        <v>40.58</v>
      </c>
      <c r="X35">
        <v>0</v>
      </c>
      <c r="Y35">
        <v>-1</v>
      </c>
      <c r="Z35">
        <v>12.17</v>
      </c>
      <c r="AA35">
        <v>0</v>
      </c>
      <c r="AB35">
        <v>0</v>
      </c>
      <c r="AC35">
        <v>-20</v>
      </c>
    </row>
    <row r="36" spans="7:29">
      <c r="G36" t="s">
        <v>78</v>
      </c>
      <c r="H36" s="73">
        <v>41.54</v>
      </c>
      <c r="I36" s="46">
        <v>0</v>
      </c>
      <c r="J36" s="46">
        <v>0</v>
      </c>
      <c r="K36" s="46">
        <v>0</v>
      </c>
      <c r="L36" s="46">
        <v>12.08</v>
      </c>
      <c r="M36" s="74">
        <v>0</v>
      </c>
      <c r="N36" s="73">
        <v>0</v>
      </c>
      <c r="O36" s="46">
        <v>0</v>
      </c>
      <c r="P36" s="46">
        <v>-20</v>
      </c>
      <c r="Q36" s="46">
        <v>0</v>
      </c>
      <c r="R36" s="46">
        <v>0</v>
      </c>
      <c r="S36" s="74">
        <v>0</v>
      </c>
      <c r="U36" s="73">
        <v>53.62</v>
      </c>
      <c r="V36" s="74">
        <v>-21</v>
      </c>
      <c r="W36">
        <v>41.54</v>
      </c>
      <c r="X36">
        <v>0</v>
      </c>
      <c r="Y36">
        <v>-1</v>
      </c>
      <c r="Z36">
        <v>12.08</v>
      </c>
      <c r="AA36">
        <v>0</v>
      </c>
      <c r="AB36">
        <v>0</v>
      </c>
      <c r="AC36">
        <v>-20</v>
      </c>
    </row>
    <row r="37" spans="7:29">
      <c r="G37" t="s">
        <v>79</v>
      </c>
      <c r="H37" s="73">
        <v>49.28</v>
      </c>
      <c r="I37" s="46">
        <v>19.32</v>
      </c>
      <c r="J37" s="46">
        <v>0</v>
      </c>
      <c r="K37" s="46">
        <v>0</v>
      </c>
      <c r="L37" s="46">
        <v>11.4</v>
      </c>
      <c r="M37" s="74">
        <v>0.1</v>
      </c>
      <c r="N37" s="73">
        <v>0</v>
      </c>
      <c r="O37" s="46">
        <v>0</v>
      </c>
      <c r="P37" s="46">
        <v>-20</v>
      </c>
      <c r="Q37" s="46">
        <v>0</v>
      </c>
      <c r="R37" s="46">
        <v>0</v>
      </c>
      <c r="S37" s="74">
        <v>0</v>
      </c>
      <c r="U37" s="73">
        <v>80.099999999999994</v>
      </c>
      <c r="V37" s="74">
        <v>-21</v>
      </c>
      <c r="W37">
        <v>49.28</v>
      </c>
      <c r="X37">
        <v>19.32</v>
      </c>
      <c r="Y37">
        <v>-1</v>
      </c>
      <c r="Z37">
        <v>11.4</v>
      </c>
      <c r="AA37">
        <v>0</v>
      </c>
      <c r="AB37">
        <v>0.1</v>
      </c>
      <c r="AC37">
        <v>-20</v>
      </c>
    </row>
    <row r="38" spans="7:29">
      <c r="G38" t="s">
        <v>80</v>
      </c>
      <c r="H38" s="73">
        <v>92.76</v>
      </c>
      <c r="I38" s="46">
        <v>9.66</v>
      </c>
      <c r="J38" s="46">
        <v>0</v>
      </c>
      <c r="K38" s="46">
        <v>0</v>
      </c>
      <c r="L38" s="46">
        <v>10.43</v>
      </c>
      <c r="M38" s="74">
        <v>0.1</v>
      </c>
      <c r="N38" s="73">
        <v>0</v>
      </c>
      <c r="O38" s="46">
        <v>0</v>
      </c>
      <c r="P38" s="46">
        <v>-20</v>
      </c>
      <c r="Q38" s="46">
        <v>0</v>
      </c>
      <c r="R38" s="46">
        <v>0</v>
      </c>
      <c r="S38" s="74">
        <v>0</v>
      </c>
      <c r="U38" s="73">
        <v>112.95</v>
      </c>
      <c r="V38" s="74">
        <v>-21</v>
      </c>
      <c r="W38">
        <v>92.76</v>
      </c>
      <c r="X38">
        <v>9.66</v>
      </c>
      <c r="Y38">
        <v>-1</v>
      </c>
      <c r="Z38">
        <v>10.43</v>
      </c>
      <c r="AA38">
        <v>0</v>
      </c>
      <c r="AB38">
        <v>0.1</v>
      </c>
      <c r="AC38">
        <v>-20</v>
      </c>
    </row>
    <row r="39" spans="7:29">
      <c r="G39" t="s">
        <v>81</v>
      </c>
      <c r="H39" s="73">
        <v>59.9</v>
      </c>
      <c r="I39" s="46">
        <v>24.16</v>
      </c>
      <c r="J39" s="46">
        <v>19.32</v>
      </c>
      <c r="K39" s="46">
        <v>0</v>
      </c>
      <c r="L39" s="46">
        <v>9.66</v>
      </c>
      <c r="M39" s="74">
        <v>0.1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113.14</v>
      </c>
      <c r="V39" s="74">
        <v>-1</v>
      </c>
      <c r="W39">
        <v>59.9</v>
      </c>
      <c r="X39">
        <v>24.16</v>
      </c>
      <c r="Y39">
        <v>-1</v>
      </c>
      <c r="Z39">
        <v>9.66</v>
      </c>
      <c r="AA39">
        <v>0</v>
      </c>
      <c r="AB39">
        <v>0.1</v>
      </c>
      <c r="AC39">
        <v>19.32</v>
      </c>
    </row>
    <row r="40" spans="7:29">
      <c r="G40" t="s">
        <v>82</v>
      </c>
      <c r="H40" s="73">
        <v>50.25</v>
      </c>
      <c r="I40" s="46">
        <v>19.32</v>
      </c>
      <c r="J40" s="46">
        <v>19.32</v>
      </c>
      <c r="K40" s="46">
        <v>0</v>
      </c>
      <c r="L40" s="46">
        <v>9.66</v>
      </c>
      <c r="M40" s="74">
        <v>0.1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98.65</v>
      </c>
      <c r="V40" s="74">
        <v>-1</v>
      </c>
      <c r="W40">
        <v>50.25</v>
      </c>
      <c r="X40">
        <v>19.32</v>
      </c>
      <c r="Y40">
        <v>-1</v>
      </c>
      <c r="Z40">
        <v>9.66</v>
      </c>
      <c r="AA40">
        <v>0</v>
      </c>
      <c r="AB40">
        <v>0.1</v>
      </c>
      <c r="AC40">
        <v>19.32</v>
      </c>
    </row>
    <row r="41" spans="7:29">
      <c r="G41" t="s">
        <v>83</v>
      </c>
      <c r="H41" s="73">
        <v>39.619999999999997</v>
      </c>
      <c r="I41" s="46">
        <v>28.99</v>
      </c>
      <c r="J41" s="46">
        <v>19.32</v>
      </c>
      <c r="K41" s="46">
        <v>0</v>
      </c>
      <c r="L41" s="46">
        <v>8.5</v>
      </c>
      <c r="M41" s="74">
        <v>6.57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103</v>
      </c>
      <c r="V41" s="74">
        <v>-1</v>
      </c>
      <c r="W41">
        <v>39.619999999999997</v>
      </c>
      <c r="X41">
        <v>28.99</v>
      </c>
      <c r="Y41">
        <v>-1</v>
      </c>
      <c r="Z41">
        <v>8.5</v>
      </c>
      <c r="AA41">
        <v>0</v>
      </c>
      <c r="AB41">
        <v>6.57</v>
      </c>
      <c r="AC41">
        <v>19.32</v>
      </c>
    </row>
    <row r="42" spans="7:29">
      <c r="G42" t="s">
        <v>84</v>
      </c>
      <c r="H42" s="73">
        <v>9.66</v>
      </c>
      <c r="I42" s="46">
        <v>36.71</v>
      </c>
      <c r="J42" s="46">
        <v>28.99</v>
      </c>
      <c r="K42" s="46">
        <v>0</v>
      </c>
      <c r="L42" s="46">
        <v>7.73</v>
      </c>
      <c r="M42" s="74">
        <v>6.57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89.66</v>
      </c>
      <c r="V42" s="74">
        <v>-1</v>
      </c>
      <c r="W42">
        <v>9.66</v>
      </c>
      <c r="X42">
        <v>36.71</v>
      </c>
      <c r="Y42">
        <v>-1</v>
      </c>
      <c r="Z42">
        <v>7.73</v>
      </c>
      <c r="AA42">
        <v>0</v>
      </c>
      <c r="AB42">
        <v>6.57</v>
      </c>
      <c r="AC42">
        <v>28.99</v>
      </c>
    </row>
    <row r="43" spans="7:29">
      <c r="G43" t="s">
        <v>85</v>
      </c>
      <c r="H43" s="73">
        <v>51.2</v>
      </c>
      <c r="I43" s="46">
        <v>24.16</v>
      </c>
      <c r="J43" s="46">
        <v>19.32</v>
      </c>
      <c r="K43" s="46">
        <v>0</v>
      </c>
      <c r="L43" s="46">
        <v>6.57</v>
      </c>
      <c r="M43" s="74">
        <v>6.67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107.92</v>
      </c>
      <c r="V43" s="74">
        <v>-1</v>
      </c>
      <c r="W43">
        <v>51.2</v>
      </c>
      <c r="X43">
        <v>24.16</v>
      </c>
      <c r="Y43">
        <v>-1</v>
      </c>
      <c r="Z43">
        <v>6.57</v>
      </c>
      <c r="AA43">
        <v>0</v>
      </c>
      <c r="AB43">
        <v>6.67</v>
      </c>
      <c r="AC43">
        <v>19.32</v>
      </c>
    </row>
    <row r="44" spans="7:29">
      <c r="G44" t="s">
        <v>86</v>
      </c>
      <c r="H44" s="73">
        <v>55.07</v>
      </c>
      <c r="I44" s="46">
        <v>24.16</v>
      </c>
      <c r="J44" s="46">
        <v>19.32</v>
      </c>
      <c r="K44" s="46">
        <v>0</v>
      </c>
      <c r="L44" s="46">
        <v>7.73</v>
      </c>
      <c r="M44" s="74">
        <v>6.67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112.95</v>
      </c>
      <c r="V44" s="74">
        <v>-1</v>
      </c>
      <c r="W44">
        <v>55.07</v>
      </c>
      <c r="X44">
        <v>24.16</v>
      </c>
      <c r="Y44">
        <v>-1</v>
      </c>
      <c r="Z44">
        <v>7.73</v>
      </c>
      <c r="AA44">
        <v>0</v>
      </c>
      <c r="AB44">
        <v>6.67</v>
      </c>
      <c r="AC44">
        <v>19.32</v>
      </c>
    </row>
    <row r="45" spans="7:29">
      <c r="G45" t="s">
        <v>87</v>
      </c>
      <c r="H45" s="73">
        <v>43.48</v>
      </c>
      <c r="I45" s="46">
        <v>24.16</v>
      </c>
      <c r="J45" s="46">
        <v>19.32</v>
      </c>
      <c r="K45" s="46">
        <v>0</v>
      </c>
      <c r="L45" s="46">
        <v>5.99</v>
      </c>
      <c r="M45" s="74">
        <v>6.57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99.52</v>
      </c>
      <c r="V45" s="74">
        <v>-1</v>
      </c>
      <c r="W45">
        <v>43.48</v>
      </c>
      <c r="X45">
        <v>24.16</v>
      </c>
      <c r="Y45">
        <v>-1</v>
      </c>
      <c r="Z45">
        <v>5.99</v>
      </c>
      <c r="AA45">
        <v>0</v>
      </c>
      <c r="AB45">
        <v>6.57</v>
      </c>
      <c r="AC45">
        <v>19.32</v>
      </c>
    </row>
    <row r="46" spans="7:29">
      <c r="G46" t="s">
        <v>88</v>
      </c>
      <c r="H46" s="73">
        <v>39.630000000000003</v>
      </c>
      <c r="I46" s="46">
        <v>19.32</v>
      </c>
      <c r="J46" s="46">
        <v>19.32</v>
      </c>
      <c r="K46" s="46">
        <v>0</v>
      </c>
      <c r="L46" s="46">
        <v>5.31</v>
      </c>
      <c r="M46" s="74">
        <v>6.57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90.15</v>
      </c>
      <c r="V46" s="74">
        <v>-1</v>
      </c>
      <c r="W46">
        <v>39.630000000000003</v>
      </c>
      <c r="X46">
        <v>19.32</v>
      </c>
      <c r="Y46">
        <v>-1</v>
      </c>
      <c r="Z46">
        <v>5.31</v>
      </c>
      <c r="AA46">
        <v>0</v>
      </c>
      <c r="AB46">
        <v>6.57</v>
      </c>
      <c r="AC46">
        <v>19.32</v>
      </c>
    </row>
    <row r="47" spans="7:29">
      <c r="G47" t="s">
        <v>89</v>
      </c>
      <c r="H47" s="73">
        <v>64.75</v>
      </c>
      <c r="I47" s="46">
        <v>19.32</v>
      </c>
      <c r="J47" s="46">
        <v>9.66</v>
      </c>
      <c r="K47" s="46">
        <v>0</v>
      </c>
      <c r="L47" s="46">
        <v>5.6</v>
      </c>
      <c r="M47" s="74">
        <v>6.57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105.9</v>
      </c>
      <c r="V47" s="74">
        <v>-1</v>
      </c>
      <c r="W47">
        <v>64.75</v>
      </c>
      <c r="X47">
        <v>19.32</v>
      </c>
      <c r="Y47">
        <v>-1</v>
      </c>
      <c r="Z47">
        <v>5.6</v>
      </c>
      <c r="AA47">
        <v>0</v>
      </c>
      <c r="AB47">
        <v>6.57</v>
      </c>
      <c r="AC47">
        <v>9.66</v>
      </c>
    </row>
    <row r="48" spans="7:29">
      <c r="G48" t="s">
        <v>90</v>
      </c>
      <c r="H48" s="73">
        <v>58.95</v>
      </c>
      <c r="I48" s="46">
        <v>19.32</v>
      </c>
      <c r="J48" s="46">
        <v>9.66</v>
      </c>
      <c r="K48" s="46">
        <v>0</v>
      </c>
      <c r="L48" s="46">
        <v>5.6</v>
      </c>
      <c r="M48" s="74">
        <v>6.57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100.1</v>
      </c>
      <c r="V48" s="74">
        <v>-1</v>
      </c>
      <c r="W48">
        <v>58.95</v>
      </c>
      <c r="X48">
        <v>19.32</v>
      </c>
      <c r="Y48">
        <v>-1</v>
      </c>
      <c r="Z48">
        <v>5.6</v>
      </c>
      <c r="AA48">
        <v>0</v>
      </c>
      <c r="AB48">
        <v>6.57</v>
      </c>
      <c r="AC48">
        <v>9.66</v>
      </c>
    </row>
    <row r="49" spans="7:29">
      <c r="G49" t="s">
        <v>91</v>
      </c>
      <c r="H49" s="73">
        <v>42.51</v>
      </c>
      <c r="I49" s="46">
        <v>21.26</v>
      </c>
      <c r="J49" s="46">
        <v>19.32</v>
      </c>
      <c r="K49" s="46">
        <v>0</v>
      </c>
      <c r="L49" s="46">
        <v>6.86</v>
      </c>
      <c r="M49" s="74">
        <v>6.67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96.62</v>
      </c>
      <c r="V49" s="74">
        <v>-1</v>
      </c>
      <c r="W49">
        <v>42.51</v>
      </c>
      <c r="X49">
        <v>21.26</v>
      </c>
      <c r="Y49">
        <v>-1</v>
      </c>
      <c r="Z49">
        <v>6.86</v>
      </c>
      <c r="AA49">
        <v>0</v>
      </c>
      <c r="AB49">
        <v>6.67</v>
      </c>
      <c r="AC49">
        <v>19.32</v>
      </c>
    </row>
    <row r="50" spans="7:29">
      <c r="G50" t="s">
        <v>92</v>
      </c>
      <c r="H50" s="73">
        <v>36.72</v>
      </c>
      <c r="I50" s="46">
        <v>30.92</v>
      </c>
      <c r="J50" s="46">
        <v>14.49</v>
      </c>
      <c r="K50" s="46">
        <v>0</v>
      </c>
      <c r="L50" s="46">
        <v>5.89</v>
      </c>
      <c r="M50" s="74">
        <v>6.67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94.69</v>
      </c>
      <c r="V50" s="74">
        <v>-1</v>
      </c>
      <c r="W50">
        <v>36.72</v>
      </c>
      <c r="X50">
        <v>30.92</v>
      </c>
      <c r="Y50">
        <v>-1</v>
      </c>
      <c r="Z50">
        <v>5.89</v>
      </c>
      <c r="AA50">
        <v>0</v>
      </c>
      <c r="AB50">
        <v>6.67</v>
      </c>
      <c r="AC50">
        <v>14.49</v>
      </c>
    </row>
    <row r="51" spans="7:29">
      <c r="G51" t="s">
        <v>93</v>
      </c>
      <c r="H51" s="73">
        <v>78.260000000000005</v>
      </c>
      <c r="I51" s="46">
        <v>48.31</v>
      </c>
      <c r="J51" s="46">
        <v>0</v>
      </c>
      <c r="K51" s="46">
        <v>0</v>
      </c>
      <c r="L51" s="46">
        <v>6.96</v>
      </c>
      <c r="M51" s="74">
        <v>6.67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140.19999999999999</v>
      </c>
      <c r="V51" s="74">
        <v>-1</v>
      </c>
      <c r="W51">
        <v>78.260000000000005</v>
      </c>
      <c r="X51">
        <v>48.31</v>
      </c>
      <c r="Y51">
        <v>-1</v>
      </c>
      <c r="Z51">
        <v>6.96</v>
      </c>
      <c r="AA51">
        <v>0</v>
      </c>
      <c r="AB51">
        <v>6.67</v>
      </c>
      <c r="AC51">
        <v>0</v>
      </c>
    </row>
    <row r="52" spans="7:29">
      <c r="G52" t="s">
        <v>94</v>
      </c>
      <c r="H52" s="73">
        <v>67.63</v>
      </c>
      <c r="I52" s="46">
        <v>38.65</v>
      </c>
      <c r="J52" s="46">
        <v>0</v>
      </c>
      <c r="K52" s="46">
        <v>0</v>
      </c>
      <c r="L52" s="46">
        <v>3.48</v>
      </c>
      <c r="M52" s="74">
        <v>6.67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116.43</v>
      </c>
      <c r="V52" s="74">
        <v>-1</v>
      </c>
      <c r="W52">
        <v>67.63</v>
      </c>
      <c r="X52">
        <v>38.65</v>
      </c>
      <c r="Y52">
        <v>-1</v>
      </c>
      <c r="Z52">
        <v>3.48</v>
      </c>
      <c r="AA52">
        <v>0</v>
      </c>
      <c r="AB52">
        <v>6.67</v>
      </c>
      <c r="AC52">
        <v>0</v>
      </c>
    </row>
    <row r="53" spans="7:29">
      <c r="G53" t="s">
        <v>95</v>
      </c>
      <c r="H53" s="73">
        <v>64.73</v>
      </c>
      <c r="I53" s="46">
        <v>54.11</v>
      </c>
      <c r="J53" s="46">
        <v>0</v>
      </c>
      <c r="K53" s="46">
        <v>0</v>
      </c>
      <c r="L53" s="46">
        <v>5.8</v>
      </c>
      <c r="M53" s="74">
        <v>6.67</v>
      </c>
      <c r="N53" s="73">
        <v>0</v>
      </c>
      <c r="O53" s="46">
        <v>0</v>
      </c>
      <c r="P53" s="46">
        <v>-10</v>
      </c>
      <c r="Q53" s="46">
        <v>0</v>
      </c>
      <c r="R53" s="46">
        <v>0</v>
      </c>
      <c r="S53" s="74">
        <v>0</v>
      </c>
      <c r="U53" s="73">
        <v>131.31</v>
      </c>
      <c r="V53" s="74">
        <v>-11</v>
      </c>
      <c r="W53">
        <v>64.73</v>
      </c>
      <c r="X53">
        <v>54.11</v>
      </c>
      <c r="Y53">
        <v>-1</v>
      </c>
      <c r="Z53">
        <v>5.8</v>
      </c>
      <c r="AA53">
        <v>0</v>
      </c>
      <c r="AB53">
        <v>6.67</v>
      </c>
      <c r="AC53">
        <v>-10</v>
      </c>
    </row>
    <row r="54" spans="7:29">
      <c r="G54" t="s">
        <v>96</v>
      </c>
      <c r="H54" s="73">
        <v>61.83</v>
      </c>
      <c r="I54" s="46">
        <v>44.45</v>
      </c>
      <c r="J54" s="46">
        <v>0</v>
      </c>
      <c r="K54" s="46">
        <v>0</v>
      </c>
      <c r="L54" s="46">
        <v>4.83</v>
      </c>
      <c r="M54" s="74">
        <v>6.57</v>
      </c>
      <c r="N54" s="73">
        <v>0</v>
      </c>
      <c r="O54" s="46">
        <v>0</v>
      </c>
      <c r="P54" s="46">
        <v>-25</v>
      </c>
      <c r="Q54" s="46">
        <v>0</v>
      </c>
      <c r="R54" s="46">
        <v>0</v>
      </c>
      <c r="S54" s="74">
        <v>0</v>
      </c>
      <c r="U54" s="73">
        <v>117.68</v>
      </c>
      <c r="V54" s="74">
        <v>-26</v>
      </c>
      <c r="W54">
        <v>61.83</v>
      </c>
      <c r="X54">
        <v>44.45</v>
      </c>
      <c r="Y54">
        <v>-1</v>
      </c>
      <c r="Z54">
        <v>4.83</v>
      </c>
      <c r="AA54">
        <v>0</v>
      </c>
      <c r="AB54">
        <v>6.57</v>
      </c>
      <c r="AC54">
        <v>-25</v>
      </c>
    </row>
    <row r="55" spans="7:29">
      <c r="G55" t="s">
        <v>97</v>
      </c>
      <c r="H55" s="73">
        <v>57.97</v>
      </c>
      <c r="I55" s="46">
        <v>48.31</v>
      </c>
      <c r="J55" s="46">
        <v>0</v>
      </c>
      <c r="K55" s="46">
        <v>0</v>
      </c>
      <c r="L55" s="46">
        <v>1.93</v>
      </c>
      <c r="M55" s="74">
        <v>6.57</v>
      </c>
      <c r="N55" s="73">
        <v>0</v>
      </c>
      <c r="O55" s="46">
        <v>0</v>
      </c>
      <c r="P55" s="46">
        <v>-50</v>
      </c>
      <c r="Q55" s="46">
        <v>0</v>
      </c>
      <c r="R55" s="46">
        <v>0</v>
      </c>
      <c r="S55" s="74">
        <v>0</v>
      </c>
      <c r="U55" s="73">
        <v>114.78</v>
      </c>
      <c r="V55" s="74">
        <v>-51</v>
      </c>
      <c r="W55">
        <v>57.97</v>
      </c>
      <c r="X55">
        <v>48.31</v>
      </c>
      <c r="Y55">
        <v>-1</v>
      </c>
      <c r="Z55">
        <v>1.93</v>
      </c>
      <c r="AA55">
        <v>0</v>
      </c>
      <c r="AB55">
        <v>6.57</v>
      </c>
      <c r="AC55">
        <v>-50</v>
      </c>
    </row>
    <row r="56" spans="7:29">
      <c r="G56" t="s">
        <v>98</v>
      </c>
      <c r="H56" s="73">
        <v>59.9</v>
      </c>
      <c r="I56" s="46">
        <v>61.85</v>
      </c>
      <c r="J56" s="46">
        <v>0</v>
      </c>
      <c r="K56" s="46">
        <v>0</v>
      </c>
      <c r="L56" s="46">
        <v>3.86</v>
      </c>
      <c r="M56" s="74">
        <v>6.57</v>
      </c>
      <c r="N56" s="73">
        <v>0</v>
      </c>
      <c r="O56" s="46">
        <v>0</v>
      </c>
      <c r="P56" s="46">
        <v>-20</v>
      </c>
      <c r="Q56" s="46">
        <v>0</v>
      </c>
      <c r="R56" s="46">
        <v>0</v>
      </c>
      <c r="S56" s="74">
        <v>0</v>
      </c>
      <c r="U56" s="73">
        <v>132.18</v>
      </c>
      <c r="V56" s="74">
        <v>-21</v>
      </c>
      <c r="W56">
        <v>59.9</v>
      </c>
      <c r="X56">
        <v>61.85</v>
      </c>
      <c r="Y56">
        <v>-1</v>
      </c>
      <c r="Z56">
        <v>3.86</v>
      </c>
      <c r="AA56">
        <v>0</v>
      </c>
      <c r="AB56">
        <v>6.57</v>
      </c>
      <c r="AC56">
        <v>-20</v>
      </c>
    </row>
    <row r="57" spans="7:29">
      <c r="G57" t="s">
        <v>99</v>
      </c>
      <c r="H57" s="73">
        <v>53.14</v>
      </c>
      <c r="I57" s="46">
        <v>48.31</v>
      </c>
      <c r="J57" s="46">
        <v>0</v>
      </c>
      <c r="K57" s="46">
        <v>0</v>
      </c>
      <c r="L57" s="46">
        <v>1.93</v>
      </c>
      <c r="M57" s="74">
        <v>6.57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109.95</v>
      </c>
      <c r="V57" s="74">
        <v>-1</v>
      </c>
      <c r="W57">
        <v>53.14</v>
      </c>
      <c r="X57">
        <v>48.31</v>
      </c>
      <c r="Y57">
        <v>-1</v>
      </c>
      <c r="Z57">
        <v>1.93</v>
      </c>
      <c r="AA57">
        <v>0</v>
      </c>
      <c r="AB57">
        <v>6.57</v>
      </c>
      <c r="AC57">
        <v>0</v>
      </c>
    </row>
    <row r="58" spans="7:29">
      <c r="G58" t="s">
        <v>100</v>
      </c>
      <c r="H58" s="73">
        <v>68.599999999999994</v>
      </c>
      <c r="I58" s="46">
        <v>53.14</v>
      </c>
      <c r="J58" s="46">
        <v>0</v>
      </c>
      <c r="K58" s="46">
        <v>0</v>
      </c>
      <c r="L58" s="46">
        <v>3.86</v>
      </c>
      <c r="M58" s="74">
        <v>6.67</v>
      </c>
      <c r="N58" s="73">
        <v>0</v>
      </c>
      <c r="O58" s="46">
        <v>0</v>
      </c>
      <c r="P58" s="46">
        <v>-10</v>
      </c>
      <c r="Q58" s="46">
        <v>0</v>
      </c>
      <c r="R58" s="46">
        <v>0</v>
      </c>
      <c r="S58" s="74">
        <v>0</v>
      </c>
      <c r="U58" s="73">
        <v>132.27000000000001</v>
      </c>
      <c r="V58" s="74">
        <v>-11</v>
      </c>
      <c r="W58">
        <v>68.599999999999994</v>
      </c>
      <c r="X58">
        <v>53.14</v>
      </c>
      <c r="Y58">
        <v>-1</v>
      </c>
      <c r="Z58">
        <v>3.86</v>
      </c>
      <c r="AA58">
        <v>0</v>
      </c>
      <c r="AB58">
        <v>6.67</v>
      </c>
      <c r="AC58">
        <v>-10</v>
      </c>
    </row>
    <row r="59" spans="7:29">
      <c r="G59" t="s">
        <v>101</v>
      </c>
      <c r="H59" s="73">
        <v>110.15</v>
      </c>
      <c r="I59" s="46">
        <v>68.599999999999994</v>
      </c>
      <c r="J59" s="46">
        <v>0</v>
      </c>
      <c r="K59" s="46">
        <v>0</v>
      </c>
      <c r="L59" s="46">
        <v>1.93</v>
      </c>
      <c r="M59" s="74">
        <v>6.67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187.35</v>
      </c>
      <c r="V59" s="74">
        <v>-1</v>
      </c>
      <c r="W59">
        <v>110.15</v>
      </c>
      <c r="X59">
        <v>68.599999999999994</v>
      </c>
      <c r="Y59">
        <v>-1</v>
      </c>
      <c r="Z59">
        <v>1.93</v>
      </c>
      <c r="AA59">
        <v>0</v>
      </c>
      <c r="AB59">
        <v>6.67</v>
      </c>
      <c r="AC59">
        <v>0</v>
      </c>
    </row>
    <row r="60" spans="7:29">
      <c r="G60" t="s">
        <v>102</v>
      </c>
      <c r="H60" s="73">
        <v>114</v>
      </c>
      <c r="I60" s="46">
        <v>66.67</v>
      </c>
      <c r="J60" s="46">
        <v>0</v>
      </c>
      <c r="K60" s="46">
        <v>0</v>
      </c>
      <c r="L60" s="46">
        <v>2.9</v>
      </c>
      <c r="M60" s="74">
        <v>6.67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190.24</v>
      </c>
      <c r="V60" s="74">
        <v>-1</v>
      </c>
      <c r="W60">
        <v>114</v>
      </c>
      <c r="X60">
        <v>66.67</v>
      </c>
      <c r="Y60">
        <v>-1</v>
      </c>
      <c r="Z60">
        <v>2.9</v>
      </c>
      <c r="AA60">
        <v>0</v>
      </c>
      <c r="AB60">
        <v>6.67</v>
      </c>
      <c r="AC60">
        <v>0</v>
      </c>
    </row>
    <row r="61" spans="7:29">
      <c r="G61" t="s">
        <v>103</v>
      </c>
      <c r="H61" s="73">
        <v>96.62</v>
      </c>
      <c r="I61" s="46">
        <v>59.9</v>
      </c>
      <c r="J61" s="46">
        <v>0</v>
      </c>
      <c r="K61" s="46">
        <v>0</v>
      </c>
      <c r="L61" s="46">
        <v>2.9</v>
      </c>
      <c r="M61" s="74">
        <v>6.67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166.09</v>
      </c>
      <c r="V61" s="74">
        <v>-1</v>
      </c>
      <c r="W61">
        <v>96.62</v>
      </c>
      <c r="X61">
        <v>59.9</v>
      </c>
      <c r="Y61">
        <v>-1</v>
      </c>
      <c r="Z61">
        <v>2.9</v>
      </c>
      <c r="AA61">
        <v>0</v>
      </c>
      <c r="AB61">
        <v>6.67</v>
      </c>
      <c r="AC61">
        <v>0</v>
      </c>
    </row>
    <row r="62" spans="7:29">
      <c r="G62" t="s">
        <v>104</v>
      </c>
      <c r="H62" s="73">
        <v>103.38</v>
      </c>
      <c r="I62" s="46">
        <v>56.04</v>
      </c>
      <c r="J62" s="46">
        <v>0</v>
      </c>
      <c r="K62" s="46">
        <v>0</v>
      </c>
      <c r="L62" s="46">
        <v>1.93</v>
      </c>
      <c r="M62" s="74">
        <v>6.67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168.02</v>
      </c>
      <c r="V62" s="74">
        <v>-1</v>
      </c>
      <c r="W62">
        <v>103.38</v>
      </c>
      <c r="X62">
        <v>56.04</v>
      </c>
      <c r="Y62">
        <v>-1</v>
      </c>
      <c r="Z62">
        <v>1.93</v>
      </c>
      <c r="AA62">
        <v>0</v>
      </c>
      <c r="AB62">
        <v>6.67</v>
      </c>
      <c r="AC62">
        <v>0</v>
      </c>
    </row>
    <row r="63" spans="7:29">
      <c r="G63" t="s">
        <v>105</v>
      </c>
      <c r="H63" s="73">
        <v>97.58</v>
      </c>
      <c r="I63" s="46">
        <v>57.97</v>
      </c>
      <c r="J63" s="46">
        <v>0</v>
      </c>
      <c r="K63" s="46">
        <v>0</v>
      </c>
      <c r="L63" s="46">
        <v>2.9</v>
      </c>
      <c r="M63" s="74">
        <v>6.67</v>
      </c>
      <c r="N63" s="73">
        <v>0</v>
      </c>
      <c r="O63" s="46">
        <v>0</v>
      </c>
      <c r="P63" s="46">
        <v>-20</v>
      </c>
      <c r="Q63" s="46">
        <v>0</v>
      </c>
      <c r="R63" s="46">
        <v>0</v>
      </c>
      <c r="S63" s="74">
        <v>0</v>
      </c>
      <c r="U63" s="73">
        <v>165.12</v>
      </c>
      <c r="V63" s="74">
        <v>-21</v>
      </c>
      <c r="W63">
        <v>97.58</v>
      </c>
      <c r="X63">
        <v>57.97</v>
      </c>
      <c r="Y63">
        <v>-1</v>
      </c>
      <c r="Z63">
        <v>2.9</v>
      </c>
      <c r="AA63">
        <v>0</v>
      </c>
      <c r="AB63">
        <v>6.67</v>
      </c>
      <c r="AC63">
        <v>-20</v>
      </c>
    </row>
    <row r="64" spans="7:29">
      <c r="G64" t="s">
        <v>106</v>
      </c>
      <c r="H64" s="73">
        <v>98.55</v>
      </c>
      <c r="I64" s="46">
        <v>57.97</v>
      </c>
      <c r="J64" s="46">
        <v>0</v>
      </c>
      <c r="K64" s="46">
        <v>0</v>
      </c>
      <c r="L64" s="46">
        <v>2.9</v>
      </c>
      <c r="M64" s="74">
        <v>6.67</v>
      </c>
      <c r="N64" s="73">
        <v>0</v>
      </c>
      <c r="O64" s="46">
        <v>0</v>
      </c>
      <c r="P64" s="46">
        <v>-15</v>
      </c>
      <c r="Q64" s="46">
        <v>0</v>
      </c>
      <c r="R64" s="46">
        <v>0</v>
      </c>
      <c r="S64" s="74">
        <v>0</v>
      </c>
      <c r="U64" s="73">
        <v>166.09</v>
      </c>
      <c r="V64" s="74">
        <v>-16</v>
      </c>
      <c r="W64">
        <v>98.55</v>
      </c>
      <c r="X64">
        <v>57.97</v>
      </c>
      <c r="Y64">
        <v>-1</v>
      </c>
      <c r="Z64">
        <v>2.9</v>
      </c>
      <c r="AA64">
        <v>0</v>
      </c>
      <c r="AB64">
        <v>6.67</v>
      </c>
      <c r="AC64">
        <v>-15</v>
      </c>
    </row>
    <row r="65" spans="7:29">
      <c r="G65" t="s">
        <v>107</v>
      </c>
      <c r="H65" s="73">
        <v>70.53</v>
      </c>
      <c r="I65" s="46">
        <v>54.11</v>
      </c>
      <c r="J65" s="46">
        <v>0</v>
      </c>
      <c r="K65" s="46">
        <v>0</v>
      </c>
      <c r="L65" s="46">
        <v>3.86</v>
      </c>
      <c r="M65" s="74">
        <v>6.67</v>
      </c>
      <c r="N65" s="73">
        <v>0</v>
      </c>
      <c r="O65" s="46">
        <v>0</v>
      </c>
      <c r="P65" s="46">
        <v>-40</v>
      </c>
      <c r="Q65" s="46">
        <v>0</v>
      </c>
      <c r="R65" s="46">
        <v>0</v>
      </c>
      <c r="S65" s="74">
        <v>0</v>
      </c>
      <c r="U65" s="73">
        <v>135.16999999999999</v>
      </c>
      <c r="V65" s="74">
        <v>-41</v>
      </c>
      <c r="W65">
        <v>70.53</v>
      </c>
      <c r="X65">
        <v>54.11</v>
      </c>
      <c r="Y65">
        <v>-1</v>
      </c>
      <c r="Z65">
        <v>3.86</v>
      </c>
      <c r="AA65">
        <v>0</v>
      </c>
      <c r="AB65">
        <v>6.67</v>
      </c>
      <c r="AC65">
        <v>-40</v>
      </c>
    </row>
    <row r="66" spans="7:29">
      <c r="G66" t="s">
        <v>108</v>
      </c>
      <c r="H66" s="73">
        <v>64.739999999999995</v>
      </c>
      <c r="I66" s="46">
        <v>57.97</v>
      </c>
      <c r="J66" s="46">
        <v>0</v>
      </c>
      <c r="K66" s="46">
        <v>0</v>
      </c>
      <c r="L66" s="46">
        <v>4.83</v>
      </c>
      <c r="M66" s="74">
        <v>6.67</v>
      </c>
      <c r="N66" s="73">
        <v>0</v>
      </c>
      <c r="O66" s="46">
        <v>0</v>
      </c>
      <c r="P66" s="46">
        <v>-110</v>
      </c>
      <c r="Q66" s="46">
        <v>0</v>
      </c>
      <c r="R66" s="46">
        <v>0</v>
      </c>
      <c r="S66" s="74">
        <v>0</v>
      </c>
      <c r="U66" s="73">
        <v>134.21</v>
      </c>
      <c r="V66" s="74">
        <v>-111</v>
      </c>
      <c r="W66">
        <v>64.739999999999995</v>
      </c>
      <c r="X66">
        <v>57.97</v>
      </c>
      <c r="Y66">
        <v>-1</v>
      </c>
      <c r="Z66">
        <v>4.83</v>
      </c>
      <c r="AA66">
        <v>0</v>
      </c>
      <c r="AB66">
        <v>6.67</v>
      </c>
      <c r="AC66">
        <v>-110</v>
      </c>
    </row>
    <row r="67" spans="7:29">
      <c r="G67" t="s">
        <v>109</v>
      </c>
      <c r="H67" s="73">
        <v>67.63</v>
      </c>
      <c r="I67" s="46">
        <v>56.04</v>
      </c>
      <c r="J67" s="46">
        <v>0</v>
      </c>
      <c r="K67" s="46">
        <v>0</v>
      </c>
      <c r="L67" s="46">
        <v>5.8</v>
      </c>
      <c r="M67" s="74">
        <v>6.67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136.13999999999999</v>
      </c>
      <c r="V67" s="74">
        <v>-1</v>
      </c>
      <c r="W67">
        <v>67.63</v>
      </c>
      <c r="X67">
        <v>56.04</v>
      </c>
      <c r="Y67">
        <v>-1</v>
      </c>
      <c r="Z67">
        <v>5.8</v>
      </c>
      <c r="AA67">
        <v>0</v>
      </c>
      <c r="AB67">
        <v>6.67</v>
      </c>
      <c r="AC67">
        <v>0</v>
      </c>
    </row>
    <row r="68" spans="7:29">
      <c r="G68" t="s">
        <v>110</v>
      </c>
      <c r="H68" s="73">
        <v>68.61</v>
      </c>
      <c r="I68" s="46">
        <v>52.17</v>
      </c>
      <c r="J68" s="46">
        <v>0</v>
      </c>
      <c r="K68" s="46">
        <v>0</v>
      </c>
      <c r="L68" s="46">
        <v>5.8</v>
      </c>
      <c r="M68" s="74">
        <v>6.76</v>
      </c>
      <c r="N68" s="73">
        <v>0</v>
      </c>
      <c r="O68" s="46">
        <v>0</v>
      </c>
      <c r="P68" s="46">
        <v>-10</v>
      </c>
      <c r="Q68" s="46">
        <v>0</v>
      </c>
      <c r="R68" s="46">
        <v>0</v>
      </c>
      <c r="S68" s="74">
        <v>0</v>
      </c>
      <c r="U68" s="73">
        <v>133.34</v>
      </c>
      <c r="V68" s="74">
        <v>-11</v>
      </c>
      <c r="W68">
        <v>68.61</v>
      </c>
      <c r="X68">
        <v>52.17</v>
      </c>
      <c r="Y68">
        <v>-1</v>
      </c>
      <c r="Z68">
        <v>5.8</v>
      </c>
      <c r="AA68">
        <v>0</v>
      </c>
      <c r="AB68">
        <v>6.76</v>
      </c>
      <c r="AC68">
        <v>-10</v>
      </c>
    </row>
    <row r="69" spans="7:29">
      <c r="G69" t="s">
        <v>111</v>
      </c>
      <c r="H69" s="73">
        <v>58.94</v>
      </c>
      <c r="I69" s="46">
        <v>51.21</v>
      </c>
      <c r="J69" s="46">
        <v>0</v>
      </c>
      <c r="K69" s="46">
        <v>0</v>
      </c>
      <c r="L69" s="46">
        <v>6.76</v>
      </c>
      <c r="M69" s="74">
        <v>6.67</v>
      </c>
      <c r="N69" s="73">
        <v>0</v>
      </c>
      <c r="O69" s="46">
        <v>0</v>
      </c>
      <c r="P69" s="46">
        <v>-20</v>
      </c>
      <c r="Q69" s="46">
        <v>0</v>
      </c>
      <c r="R69" s="46">
        <v>0</v>
      </c>
      <c r="S69" s="74">
        <v>0</v>
      </c>
      <c r="U69" s="73">
        <v>123.58</v>
      </c>
      <c r="V69" s="74">
        <v>-21</v>
      </c>
      <c r="W69">
        <v>58.94</v>
      </c>
      <c r="X69">
        <v>51.21</v>
      </c>
      <c r="Y69">
        <v>-1</v>
      </c>
      <c r="Z69">
        <v>6.76</v>
      </c>
      <c r="AA69">
        <v>0</v>
      </c>
      <c r="AB69">
        <v>6.67</v>
      </c>
      <c r="AC69">
        <v>-20</v>
      </c>
    </row>
    <row r="70" spans="7:29">
      <c r="G70" t="s">
        <v>112</v>
      </c>
      <c r="H70" s="73">
        <v>47.34</v>
      </c>
      <c r="I70" s="46">
        <v>49.28</v>
      </c>
      <c r="J70" s="46">
        <v>0</v>
      </c>
      <c r="K70" s="46">
        <v>0</v>
      </c>
      <c r="L70" s="46">
        <v>7.73</v>
      </c>
      <c r="M70" s="74">
        <v>6.67</v>
      </c>
      <c r="N70" s="73">
        <v>0</v>
      </c>
      <c r="O70" s="46">
        <v>0</v>
      </c>
      <c r="P70" s="46">
        <v>-40</v>
      </c>
      <c r="Q70" s="46">
        <v>0</v>
      </c>
      <c r="R70" s="46">
        <v>0</v>
      </c>
      <c r="S70" s="74">
        <v>0</v>
      </c>
      <c r="U70" s="73">
        <v>111.02</v>
      </c>
      <c r="V70" s="74">
        <v>-41</v>
      </c>
      <c r="W70">
        <v>47.34</v>
      </c>
      <c r="X70">
        <v>49.28</v>
      </c>
      <c r="Y70">
        <v>-1</v>
      </c>
      <c r="Z70">
        <v>7.73</v>
      </c>
      <c r="AA70">
        <v>0</v>
      </c>
      <c r="AB70">
        <v>6.67</v>
      </c>
      <c r="AC70">
        <v>-40</v>
      </c>
    </row>
    <row r="71" spans="7:29">
      <c r="G71" t="s">
        <v>113</v>
      </c>
      <c r="H71" s="73">
        <v>0</v>
      </c>
      <c r="I71" s="46">
        <v>20.29</v>
      </c>
      <c r="J71" s="46">
        <v>0</v>
      </c>
      <c r="K71" s="46">
        <v>0</v>
      </c>
      <c r="L71" s="46">
        <v>9.18</v>
      </c>
      <c r="M71" s="74">
        <v>6.67</v>
      </c>
      <c r="N71" s="73">
        <v>-15</v>
      </c>
      <c r="O71" s="46">
        <v>0</v>
      </c>
      <c r="P71" s="46">
        <v>-20</v>
      </c>
      <c r="Q71" s="46">
        <v>0</v>
      </c>
      <c r="R71" s="46">
        <v>0</v>
      </c>
      <c r="S71" s="74">
        <v>0</v>
      </c>
      <c r="U71" s="73">
        <v>36.14</v>
      </c>
      <c r="V71" s="74">
        <v>-36</v>
      </c>
      <c r="W71">
        <v>-15</v>
      </c>
      <c r="X71">
        <v>20.29</v>
      </c>
      <c r="Y71">
        <v>-1</v>
      </c>
      <c r="Z71">
        <v>9.18</v>
      </c>
      <c r="AA71">
        <v>0</v>
      </c>
      <c r="AB71">
        <v>6.67</v>
      </c>
      <c r="AC71">
        <v>-20</v>
      </c>
    </row>
    <row r="72" spans="7:29">
      <c r="G72" t="s">
        <v>114</v>
      </c>
      <c r="H72" s="73">
        <v>0</v>
      </c>
      <c r="I72" s="46">
        <v>19.32</v>
      </c>
      <c r="J72" s="46">
        <v>0</v>
      </c>
      <c r="K72" s="46">
        <v>0</v>
      </c>
      <c r="L72" s="46">
        <v>9.66</v>
      </c>
      <c r="M72" s="74">
        <v>6.67</v>
      </c>
      <c r="N72" s="73">
        <v>-35</v>
      </c>
      <c r="O72" s="46">
        <v>0</v>
      </c>
      <c r="P72" s="46">
        <v>-25</v>
      </c>
      <c r="Q72" s="46">
        <v>0</v>
      </c>
      <c r="R72" s="46">
        <v>0</v>
      </c>
      <c r="S72" s="74">
        <v>0</v>
      </c>
      <c r="U72" s="73">
        <v>35.65</v>
      </c>
      <c r="V72" s="74">
        <v>-61</v>
      </c>
      <c r="W72">
        <v>-35</v>
      </c>
      <c r="X72">
        <v>19.32</v>
      </c>
      <c r="Y72">
        <v>-1</v>
      </c>
      <c r="Z72">
        <v>9.66</v>
      </c>
      <c r="AA72">
        <v>0</v>
      </c>
      <c r="AB72">
        <v>6.67</v>
      </c>
      <c r="AC72">
        <v>-25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7.64</v>
      </c>
      <c r="M73" s="74">
        <v>4.5599999999999996</v>
      </c>
      <c r="N73" s="73">
        <v>-213</v>
      </c>
      <c r="O73" s="46">
        <v>-84</v>
      </c>
      <c r="P73" s="46">
        <v>-35</v>
      </c>
      <c r="Q73" s="46">
        <v>0</v>
      </c>
      <c r="R73" s="46">
        <v>0</v>
      </c>
      <c r="S73" s="74">
        <v>0</v>
      </c>
      <c r="U73" s="73">
        <v>12.2</v>
      </c>
      <c r="V73" s="74">
        <v>-333</v>
      </c>
      <c r="W73">
        <v>-213</v>
      </c>
      <c r="X73">
        <v>-84</v>
      </c>
      <c r="Y73">
        <v>-1</v>
      </c>
      <c r="Z73">
        <v>7.64</v>
      </c>
      <c r="AA73">
        <v>0</v>
      </c>
      <c r="AB73">
        <v>4.5599999999999996</v>
      </c>
      <c r="AC73">
        <v>-35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10.64</v>
      </c>
      <c r="L74" s="46">
        <v>5.1100000000000003</v>
      </c>
      <c r="M74" s="74">
        <v>3.75</v>
      </c>
      <c r="N74" s="73">
        <v>-174</v>
      </c>
      <c r="O74" s="46">
        <v>-29</v>
      </c>
      <c r="P74" s="46">
        <v>-35</v>
      </c>
      <c r="Q74" s="46">
        <v>0</v>
      </c>
      <c r="R74" s="46">
        <v>0</v>
      </c>
      <c r="S74" s="74">
        <v>0</v>
      </c>
      <c r="U74" s="73">
        <v>19.5</v>
      </c>
      <c r="V74" s="74">
        <v>-239</v>
      </c>
      <c r="W74">
        <v>-174</v>
      </c>
      <c r="X74">
        <v>-29</v>
      </c>
      <c r="Y74">
        <v>-1</v>
      </c>
      <c r="Z74">
        <v>5.1100000000000003</v>
      </c>
      <c r="AA74">
        <v>10.64</v>
      </c>
      <c r="AB74">
        <v>3.75</v>
      </c>
      <c r="AC74">
        <v>-35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5.96</v>
      </c>
      <c r="L75" s="46">
        <v>4.72</v>
      </c>
      <c r="M75" s="74">
        <v>3.13</v>
      </c>
      <c r="N75" s="73">
        <v>-52</v>
      </c>
      <c r="O75" s="46">
        <v>-36</v>
      </c>
      <c r="P75" s="46">
        <v>-40</v>
      </c>
      <c r="Q75" s="46">
        <v>0</v>
      </c>
      <c r="R75" s="46">
        <v>0</v>
      </c>
      <c r="S75" s="74">
        <v>0</v>
      </c>
      <c r="U75" s="73">
        <v>13.81</v>
      </c>
      <c r="V75" s="74">
        <v>-129</v>
      </c>
      <c r="W75">
        <v>-52</v>
      </c>
      <c r="X75">
        <v>-36</v>
      </c>
      <c r="Y75">
        <v>-1</v>
      </c>
      <c r="Z75">
        <v>4.72</v>
      </c>
      <c r="AA75">
        <v>5.96</v>
      </c>
      <c r="AB75">
        <v>3.13</v>
      </c>
      <c r="AC75">
        <v>-40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4.58</v>
      </c>
      <c r="L76" s="46">
        <v>5.36</v>
      </c>
      <c r="M76" s="74">
        <v>3.57</v>
      </c>
      <c r="N76" s="73">
        <v>-67</v>
      </c>
      <c r="O76" s="46">
        <v>-31</v>
      </c>
      <c r="P76" s="46">
        <v>-70</v>
      </c>
      <c r="Q76" s="46">
        <v>0</v>
      </c>
      <c r="R76" s="46">
        <v>0</v>
      </c>
      <c r="S76" s="74">
        <v>0</v>
      </c>
      <c r="U76" s="73">
        <v>13.51</v>
      </c>
      <c r="V76" s="74">
        <v>-169</v>
      </c>
      <c r="W76">
        <v>-67</v>
      </c>
      <c r="X76">
        <v>-31</v>
      </c>
      <c r="Y76">
        <v>-1</v>
      </c>
      <c r="Z76">
        <v>5.36</v>
      </c>
      <c r="AA76">
        <v>4.58</v>
      </c>
      <c r="AB76">
        <v>3.57</v>
      </c>
      <c r="AC76">
        <v>-70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5.67</v>
      </c>
      <c r="L77" s="46">
        <v>6.52</v>
      </c>
      <c r="M77" s="74">
        <v>4.37</v>
      </c>
      <c r="N77" s="73">
        <v>-78</v>
      </c>
      <c r="O77" s="46">
        <v>-6</v>
      </c>
      <c r="P77" s="46">
        <v>-65</v>
      </c>
      <c r="Q77" s="46">
        <v>0</v>
      </c>
      <c r="R77" s="46">
        <v>0</v>
      </c>
      <c r="S77" s="74">
        <v>0</v>
      </c>
      <c r="U77" s="73">
        <v>16.559999999999999</v>
      </c>
      <c r="V77" s="74">
        <v>-150</v>
      </c>
      <c r="W77">
        <v>-78</v>
      </c>
      <c r="X77">
        <v>-6</v>
      </c>
      <c r="Y77">
        <v>-1</v>
      </c>
      <c r="Z77">
        <v>6.52</v>
      </c>
      <c r="AA77">
        <v>5.67</v>
      </c>
      <c r="AB77">
        <v>4.37</v>
      </c>
      <c r="AC77">
        <v>-65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8.08</v>
      </c>
      <c r="M78" s="74">
        <v>5.0599999999999996</v>
      </c>
      <c r="N78" s="73">
        <v>-92</v>
      </c>
      <c r="O78" s="46">
        <v>-15</v>
      </c>
      <c r="P78" s="46">
        <v>-52</v>
      </c>
      <c r="Q78" s="46">
        <v>0</v>
      </c>
      <c r="R78" s="46">
        <v>0</v>
      </c>
      <c r="S78" s="74">
        <v>0</v>
      </c>
      <c r="U78" s="73">
        <v>13.14</v>
      </c>
      <c r="V78" s="74">
        <v>-160</v>
      </c>
      <c r="W78">
        <v>-92</v>
      </c>
      <c r="X78">
        <v>-15</v>
      </c>
      <c r="Y78">
        <v>-1</v>
      </c>
      <c r="Z78">
        <v>8.08</v>
      </c>
      <c r="AA78">
        <v>0</v>
      </c>
      <c r="AB78">
        <v>5.0599999999999996</v>
      </c>
      <c r="AC78">
        <v>-52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10.62</v>
      </c>
      <c r="M79" s="74">
        <v>6.67</v>
      </c>
      <c r="N79" s="73">
        <v>-52</v>
      </c>
      <c r="O79" s="46">
        <v>-15</v>
      </c>
      <c r="P79" s="46">
        <v>-46</v>
      </c>
      <c r="Q79" s="46">
        <v>0</v>
      </c>
      <c r="R79" s="46">
        <v>0</v>
      </c>
      <c r="S79" s="74">
        <v>0</v>
      </c>
      <c r="U79" s="73">
        <v>17.29</v>
      </c>
      <c r="V79" s="74">
        <v>-114</v>
      </c>
      <c r="W79">
        <v>-52</v>
      </c>
      <c r="X79">
        <v>-15</v>
      </c>
      <c r="Y79">
        <v>-1</v>
      </c>
      <c r="Z79">
        <v>10.62</v>
      </c>
      <c r="AA79">
        <v>0</v>
      </c>
      <c r="AB79">
        <v>6.67</v>
      </c>
      <c r="AC79">
        <v>-46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10.15</v>
      </c>
      <c r="M80" s="74">
        <v>6.57</v>
      </c>
      <c r="N80" s="73">
        <v>-36</v>
      </c>
      <c r="O80" s="46">
        <v>-10</v>
      </c>
      <c r="P80" s="46">
        <v>-48</v>
      </c>
      <c r="Q80" s="46">
        <v>0</v>
      </c>
      <c r="R80" s="46">
        <v>0</v>
      </c>
      <c r="S80" s="74">
        <v>0</v>
      </c>
      <c r="U80" s="73">
        <v>16.72</v>
      </c>
      <c r="V80" s="74">
        <v>-95</v>
      </c>
      <c r="W80">
        <v>-36</v>
      </c>
      <c r="X80">
        <v>-10</v>
      </c>
      <c r="Y80">
        <v>-1</v>
      </c>
      <c r="Z80">
        <v>10.15</v>
      </c>
      <c r="AA80">
        <v>0</v>
      </c>
      <c r="AB80">
        <v>6.57</v>
      </c>
      <c r="AC80">
        <v>-48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9.18</v>
      </c>
      <c r="M81" s="74">
        <v>6.67</v>
      </c>
      <c r="N81" s="73">
        <v>0</v>
      </c>
      <c r="O81" s="46">
        <v>0</v>
      </c>
      <c r="P81" s="46">
        <v>-26</v>
      </c>
      <c r="Q81" s="46">
        <v>0</v>
      </c>
      <c r="R81" s="46">
        <v>0</v>
      </c>
      <c r="S81" s="74">
        <v>0</v>
      </c>
      <c r="U81" s="73">
        <v>15.85</v>
      </c>
      <c r="V81" s="74">
        <v>-27</v>
      </c>
      <c r="W81">
        <v>0</v>
      </c>
      <c r="X81">
        <v>0</v>
      </c>
      <c r="Y81">
        <v>-1</v>
      </c>
      <c r="Z81">
        <v>9.18</v>
      </c>
      <c r="AA81">
        <v>0</v>
      </c>
      <c r="AB81">
        <v>6.67</v>
      </c>
      <c r="AC81">
        <v>-26</v>
      </c>
    </row>
    <row r="82" spans="7:29">
      <c r="G82" t="s">
        <v>124</v>
      </c>
      <c r="H82" s="73">
        <v>28.01</v>
      </c>
      <c r="I82" s="46">
        <v>0</v>
      </c>
      <c r="J82" s="46">
        <v>0</v>
      </c>
      <c r="K82" s="46">
        <v>0</v>
      </c>
      <c r="L82" s="46">
        <v>8.6999999999999993</v>
      </c>
      <c r="M82" s="74">
        <v>6.67</v>
      </c>
      <c r="N82" s="73">
        <v>0</v>
      </c>
      <c r="O82" s="46">
        <v>0</v>
      </c>
      <c r="P82" s="46">
        <v>-12</v>
      </c>
      <c r="Q82" s="46">
        <v>0</v>
      </c>
      <c r="R82" s="46">
        <v>0</v>
      </c>
      <c r="S82" s="74">
        <v>0</v>
      </c>
      <c r="U82" s="73">
        <v>43.38</v>
      </c>
      <c r="V82" s="74">
        <v>-13</v>
      </c>
      <c r="W82">
        <v>28.01</v>
      </c>
      <c r="X82">
        <v>0</v>
      </c>
      <c r="Y82">
        <v>-1</v>
      </c>
      <c r="Z82">
        <v>8.6999999999999993</v>
      </c>
      <c r="AA82">
        <v>0</v>
      </c>
      <c r="AB82">
        <v>6.67</v>
      </c>
      <c r="AC82">
        <v>-12</v>
      </c>
    </row>
    <row r="83" spans="7:29">
      <c r="G83" t="s">
        <v>125</v>
      </c>
      <c r="H83" s="73">
        <v>29.95</v>
      </c>
      <c r="I83" s="46">
        <v>0</v>
      </c>
      <c r="J83" s="46">
        <v>0</v>
      </c>
      <c r="K83" s="46">
        <v>0</v>
      </c>
      <c r="L83" s="46">
        <v>8.7899999999999991</v>
      </c>
      <c r="M83" s="74">
        <v>6.67</v>
      </c>
      <c r="N83" s="73">
        <v>0</v>
      </c>
      <c r="O83" s="46">
        <v>0</v>
      </c>
      <c r="P83" s="46">
        <v>-20</v>
      </c>
      <c r="Q83" s="46">
        <v>0</v>
      </c>
      <c r="R83" s="46">
        <v>0</v>
      </c>
      <c r="S83" s="74">
        <v>0</v>
      </c>
      <c r="U83" s="73">
        <v>45.41</v>
      </c>
      <c r="V83" s="74">
        <v>-21</v>
      </c>
      <c r="W83">
        <v>29.95</v>
      </c>
      <c r="X83">
        <v>0</v>
      </c>
      <c r="Y83">
        <v>-1</v>
      </c>
      <c r="Z83">
        <v>8.7899999999999991</v>
      </c>
      <c r="AA83">
        <v>0</v>
      </c>
      <c r="AB83">
        <v>6.67</v>
      </c>
      <c r="AC83">
        <v>-20</v>
      </c>
    </row>
    <row r="84" spans="7:29">
      <c r="G84" t="s">
        <v>126</v>
      </c>
      <c r="H84" s="73">
        <v>35.74</v>
      </c>
      <c r="I84" s="46">
        <v>0</v>
      </c>
      <c r="J84" s="46">
        <v>0</v>
      </c>
      <c r="K84" s="46">
        <v>0</v>
      </c>
      <c r="L84" s="46">
        <v>8.1199999999999992</v>
      </c>
      <c r="M84" s="74">
        <v>6.67</v>
      </c>
      <c r="N84" s="73">
        <v>0</v>
      </c>
      <c r="O84" s="46">
        <v>0</v>
      </c>
      <c r="P84" s="46">
        <v>-20</v>
      </c>
      <c r="Q84" s="46">
        <v>0</v>
      </c>
      <c r="R84" s="46">
        <v>0</v>
      </c>
      <c r="S84" s="74">
        <v>0</v>
      </c>
      <c r="U84" s="73">
        <v>50.53</v>
      </c>
      <c r="V84" s="74">
        <v>-21</v>
      </c>
      <c r="W84">
        <v>35.74</v>
      </c>
      <c r="X84">
        <v>0</v>
      </c>
      <c r="Y84">
        <v>-1</v>
      </c>
      <c r="Z84">
        <v>8.1199999999999992</v>
      </c>
      <c r="AA84">
        <v>0</v>
      </c>
      <c r="AB84">
        <v>6.67</v>
      </c>
      <c r="AC84">
        <v>-20</v>
      </c>
    </row>
    <row r="85" spans="7:29">
      <c r="G85" t="s">
        <v>127</v>
      </c>
      <c r="H85" s="73">
        <v>31.88</v>
      </c>
      <c r="I85" s="46">
        <v>0</v>
      </c>
      <c r="J85" s="46">
        <v>0</v>
      </c>
      <c r="K85" s="46">
        <v>0</v>
      </c>
      <c r="L85" s="46">
        <v>7.92</v>
      </c>
      <c r="M85" s="74">
        <v>6.67</v>
      </c>
      <c r="N85" s="73">
        <v>0</v>
      </c>
      <c r="O85" s="46">
        <v>0</v>
      </c>
      <c r="P85" s="46">
        <v>-205</v>
      </c>
      <c r="Q85" s="46">
        <v>0</v>
      </c>
      <c r="R85" s="46">
        <v>0</v>
      </c>
      <c r="S85" s="74">
        <v>0</v>
      </c>
      <c r="U85" s="73">
        <v>46.47</v>
      </c>
      <c r="V85" s="74">
        <v>-206</v>
      </c>
      <c r="W85">
        <v>31.88</v>
      </c>
      <c r="X85">
        <v>0</v>
      </c>
      <c r="Y85">
        <v>-1</v>
      </c>
      <c r="Z85">
        <v>7.92</v>
      </c>
      <c r="AA85">
        <v>0</v>
      </c>
      <c r="AB85">
        <v>6.67</v>
      </c>
      <c r="AC85">
        <v>-205</v>
      </c>
    </row>
    <row r="86" spans="7:29">
      <c r="G86" t="s">
        <v>128</v>
      </c>
      <c r="H86" s="73">
        <v>10.63</v>
      </c>
      <c r="I86" s="46">
        <v>0</v>
      </c>
      <c r="J86" s="46">
        <v>0</v>
      </c>
      <c r="K86" s="46">
        <v>0</v>
      </c>
      <c r="L86" s="46">
        <v>7.34</v>
      </c>
      <c r="M86" s="74">
        <v>6.67</v>
      </c>
      <c r="N86" s="73">
        <v>0</v>
      </c>
      <c r="O86" s="46">
        <v>0</v>
      </c>
      <c r="P86" s="46">
        <v>-140</v>
      </c>
      <c r="Q86" s="46">
        <v>0</v>
      </c>
      <c r="R86" s="46">
        <v>0</v>
      </c>
      <c r="S86" s="74">
        <v>0</v>
      </c>
      <c r="U86" s="73">
        <v>24.64</v>
      </c>
      <c r="V86" s="74">
        <v>-141</v>
      </c>
      <c r="W86">
        <v>10.63</v>
      </c>
      <c r="X86">
        <v>0</v>
      </c>
      <c r="Y86">
        <v>-1</v>
      </c>
      <c r="Z86">
        <v>7.34</v>
      </c>
      <c r="AA86">
        <v>0</v>
      </c>
      <c r="AB86">
        <v>6.67</v>
      </c>
      <c r="AC86">
        <v>-140</v>
      </c>
    </row>
    <row r="87" spans="7:29">
      <c r="G87" t="s">
        <v>129</v>
      </c>
      <c r="H87" s="73">
        <v>22.22</v>
      </c>
      <c r="I87" s="46">
        <v>0</v>
      </c>
      <c r="J87" s="46">
        <v>0</v>
      </c>
      <c r="K87" s="46">
        <v>0</v>
      </c>
      <c r="L87" s="46">
        <v>6.57</v>
      </c>
      <c r="M87" s="74">
        <v>6.67</v>
      </c>
      <c r="N87" s="73">
        <v>0</v>
      </c>
      <c r="O87" s="46">
        <v>0</v>
      </c>
      <c r="P87" s="46">
        <v>-68</v>
      </c>
      <c r="Q87" s="46">
        <v>0</v>
      </c>
      <c r="R87" s="46">
        <v>0</v>
      </c>
      <c r="S87" s="74">
        <v>0</v>
      </c>
      <c r="U87" s="73">
        <v>35.46</v>
      </c>
      <c r="V87" s="74">
        <v>-69</v>
      </c>
      <c r="W87">
        <v>22.22</v>
      </c>
      <c r="X87">
        <v>0</v>
      </c>
      <c r="Y87">
        <v>-1</v>
      </c>
      <c r="Z87">
        <v>6.57</v>
      </c>
      <c r="AA87">
        <v>0</v>
      </c>
      <c r="AB87">
        <v>6.67</v>
      </c>
      <c r="AC87">
        <v>-68</v>
      </c>
    </row>
    <row r="88" spans="7:29">
      <c r="G88" t="s">
        <v>130</v>
      </c>
      <c r="H88" s="73">
        <v>31.88</v>
      </c>
      <c r="I88" s="46">
        <v>0</v>
      </c>
      <c r="J88" s="46">
        <v>0</v>
      </c>
      <c r="K88" s="46">
        <v>0</v>
      </c>
      <c r="L88" s="46">
        <v>6.28</v>
      </c>
      <c r="M88" s="74">
        <v>6.67</v>
      </c>
      <c r="N88" s="73">
        <v>0</v>
      </c>
      <c r="O88" s="46">
        <v>0</v>
      </c>
      <c r="P88" s="46">
        <v>-27</v>
      </c>
      <c r="Q88" s="46">
        <v>0</v>
      </c>
      <c r="R88" s="46">
        <v>0</v>
      </c>
      <c r="S88" s="74">
        <v>0</v>
      </c>
      <c r="U88" s="73">
        <v>44.83</v>
      </c>
      <c r="V88" s="74">
        <v>-28</v>
      </c>
      <c r="W88">
        <v>31.88</v>
      </c>
      <c r="X88">
        <v>0</v>
      </c>
      <c r="Y88">
        <v>-1</v>
      </c>
      <c r="Z88">
        <v>6.28</v>
      </c>
      <c r="AA88">
        <v>0</v>
      </c>
      <c r="AB88">
        <v>6.67</v>
      </c>
      <c r="AC88">
        <v>-27</v>
      </c>
    </row>
    <row r="89" spans="7:29">
      <c r="G89" t="s">
        <v>131</v>
      </c>
      <c r="H89" s="73">
        <v>28.02</v>
      </c>
      <c r="I89" s="46">
        <v>0</v>
      </c>
      <c r="J89" s="46">
        <v>0</v>
      </c>
      <c r="K89" s="46">
        <v>0</v>
      </c>
      <c r="L89" s="46">
        <v>5.31</v>
      </c>
      <c r="M89" s="74">
        <v>6.67</v>
      </c>
      <c r="N89" s="73">
        <v>0</v>
      </c>
      <c r="O89" s="46">
        <v>0</v>
      </c>
      <c r="P89" s="46">
        <v>-35</v>
      </c>
      <c r="Q89" s="46">
        <v>0</v>
      </c>
      <c r="R89" s="46">
        <v>0</v>
      </c>
      <c r="S89" s="74">
        <v>0</v>
      </c>
      <c r="U89" s="73">
        <v>40</v>
      </c>
      <c r="V89" s="74">
        <v>-36</v>
      </c>
      <c r="W89">
        <v>28.02</v>
      </c>
      <c r="X89">
        <v>0</v>
      </c>
      <c r="Y89">
        <v>-1</v>
      </c>
      <c r="Z89">
        <v>5.31</v>
      </c>
      <c r="AA89">
        <v>0</v>
      </c>
      <c r="AB89">
        <v>6.67</v>
      </c>
      <c r="AC89">
        <v>-35</v>
      </c>
    </row>
    <row r="90" spans="7:29">
      <c r="G90" t="s">
        <v>132</v>
      </c>
      <c r="H90" s="73">
        <v>36.71</v>
      </c>
      <c r="I90" s="46">
        <v>0</v>
      </c>
      <c r="J90" s="46">
        <v>0</v>
      </c>
      <c r="K90" s="46">
        <v>0</v>
      </c>
      <c r="L90" s="46">
        <v>4.83</v>
      </c>
      <c r="M90" s="74">
        <v>6.67</v>
      </c>
      <c r="N90" s="73">
        <v>0</v>
      </c>
      <c r="O90" s="46">
        <v>0</v>
      </c>
      <c r="P90" s="46">
        <v>-50</v>
      </c>
      <c r="Q90" s="46">
        <v>0</v>
      </c>
      <c r="R90" s="46">
        <v>0</v>
      </c>
      <c r="S90" s="74">
        <v>0</v>
      </c>
      <c r="U90" s="73">
        <v>48.21</v>
      </c>
      <c r="V90" s="74">
        <v>-51</v>
      </c>
      <c r="W90">
        <v>36.71</v>
      </c>
      <c r="X90">
        <v>0</v>
      </c>
      <c r="Y90">
        <v>-1</v>
      </c>
      <c r="Z90">
        <v>4.83</v>
      </c>
      <c r="AA90">
        <v>0</v>
      </c>
      <c r="AB90">
        <v>6.67</v>
      </c>
      <c r="AC90">
        <v>-50</v>
      </c>
    </row>
    <row r="91" spans="7:29">
      <c r="G91" t="s">
        <v>133</v>
      </c>
      <c r="H91" s="73">
        <v>54.11</v>
      </c>
      <c r="I91" s="46">
        <v>0</v>
      </c>
      <c r="J91" s="46">
        <v>0</v>
      </c>
      <c r="K91" s="46">
        <v>30.92</v>
      </c>
      <c r="L91" s="46">
        <v>4.4400000000000004</v>
      </c>
      <c r="M91" s="74">
        <v>6.67</v>
      </c>
      <c r="N91" s="73">
        <v>0</v>
      </c>
      <c r="O91" s="46">
        <v>0</v>
      </c>
      <c r="P91" s="46">
        <v>-42</v>
      </c>
      <c r="Q91" s="46">
        <v>0</v>
      </c>
      <c r="R91" s="46">
        <v>0</v>
      </c>
      <c r="S91" s="74">
        <v>0</v>
      </c>
      <c r="U91" s="73">
        <v>96.14</v>
      </c>
      <c r="V91" s="74">
        <v>-43</v>
      </c>
      <c r="W91">
        <v>54.11</v>
      </c>
      <c r="X91">
        <v>0</v>
      </c>
      <c r="Y91">
        <v>-1</v>
      </c>
      <c r="Z91">
        <v>4.4400000000000004</v>
      </c>
      <c r="AA91">
        <v>30.92</v>
      </c>
      <c r="AB91">
        <v>6.67</v>
      </c>
      <c r="AC91">
        <v>-42</v>
      </c>
    </row>
    <row r="92" spans="7:29">
      <c r="G92" t="s">
        <v>134</v>
      </c>
      <c r="H92" s="73">
        <v>57</v>
      </c>
      <c r="I92" s="46">
        <v>0</v>
      </c>
      <c r="J92" s="46">
        <v>0</v>
      </c>
      <c r="K92" s="46">
        <v>28.99</v>
      </c>
      <c r="L92" s="46">
        <v>3.48</v>
      </c>
      <c r="M92" s="74">
        <v>6.67</v>
      </c>
      <c r="N92" s="73">
        <v>0</v>
      </c>
      <c r="O92" s="46">
        <v>0</v>
      </c>
      <c r="P92" s="46">
        <v>-40</v>
      </c>
      <c r="Q92" s="46">
        <v>0</v>
      </c>
      <c r="R92" s="46">
        <v>0</v>
      </c>
      <c r="S92" s="74">
        <v>0</v>
      </c>
      <c r="U92" s="73">
        <v>96.14</v>
      </c>
      <c r="V92" s="74">
        <v>-41</v>
      </c>
      <c r="W92">
        <v>57</v>
      </c>
      <c r="X92">
        <v>0</v>
      </c>
      <c r="Y92">
        <v>-1</v>
      </c>
      <c r="Z92">
        <v>3.48</v>
      </c>
      <c r="AA92">
        <v>28.99</v>
      </c>
      <c r="AB92">
        <v>6.67</v>
      </c>
      <c r="AC92">
        <v>-40</v>
      </c>
    </row>
    <row r="93" spans="7:29">
      <c r="G93" t="s">
        <v>135</v>
      </c>
      <c r="H93" s="73">
        <v>35.75</v>
      </c>
      <c r="I93" s="46">
        <v>0</v>
      </c>
      <c r="J93" s="46">
        <v>0</v>
      </c>
      <c r="K93" s="46">
        <v>27.05</v>
      </c>
      <c r="L93" s="46">
        <v>3.38</v>
      </c>
      <c r="M93" s="74">
        <v>6.67</v>
      </c>
      <c r="N93" s="73">
        <v>0</v>
      </c>
      <c r="O93" s="46">
        <v>0</v>
      </c>
      <c r="P93" s="46">
        <v>-55</v>
      </c>
      <c r="Q93" s="46">
        <v>0</v>
      </c>
      <c r="R93" s="46">
        <v>0</v>
      </c>
      <c r="S93" s="74">
        <v>0</v>
      </c>
      <c r="U93" s="73">
        <v>72.849999999999994</v>
      </c>
      <c r="V93" s="74">
        <v>-56</v>
      </c>
      <c r="W93">
        <v>35.75</v>
      </c>
      <c r="X93">
        <v>0</v>
      </c>
      <c r="Y93">
        <v>-1</v>
      </c>
      <c r="Z93">
        <v>3.38</v>
      </c>
      <c r="AA93">
        <v>27.05</v>
      </c>
      <c r="AB93">
        <v>6.67</v>
      </c>
      <c r="AC93">
        <v>-55</v>
      </c>
    </row>
    <row r="94" spans="7:29">
      <c r="G94" t="s">
        <v>136</v>
      </c>
      <c r="H94" s="73">
        <v>57</v>
      </c>
      <c r="I94" s="46">
        <v>0</v>
      </c>
      <c r="J94" s="46">
        <v>0</v>
      </c>
      <c r="K94" s="46">
        <v>24.16</v>
      </c>
      <c r="L94" s="46">
        <v>2.61</v>
      </c>
      <c r="M94" s="74">
        <v>6.67</v>
      </c>
      <c r="N94" s="73">
        <v>0</v>
      </c>
      <c r="O94" s="46">
        <v>0</v>
      </c>
      <c r="P94" s="46">
        <v>-38</v>
      </c>
      <c r="Q94" s="46">
        <v>0</v>
      </c>
      <c r="R94" s="46">
        <v>0</v>
      </c>
      <c r="S94" s="74">
        <v>0</v>
      </c>
      <c r="U94" s="73">
        <v>90.44</v>
      </c>
      <c r="V94" s="74">
        <v>-39</v>
      </c>
      <c r="W94">
        <v>57</v>
      </c>
      <c r="X94">
        <v>0</v>
      </c>
      <c r="Y94">
        <v>-1</v>
      </c>
      <c r="Z94">
        <v>2.61</v>
      </c>
      <c r="AA94">
        <v>24.16</v>
      </c>
      <c r="AB94">
        <v>6.67</v>
      </c>
      <c r="AC94">
        <v>-38</v>
      </c>
    </row>
    <row r="95" spans="7:29">
      <c r="G95" t="s">
        <v>137</v>
      </c>
      <c r="H95" s="73">
        <v>53.14</v>
      </c>
      <c r="I95" s="46">
        <v>0</v>
      </c>
      <c r="J95" s="46">
        <v>0</v>
      </c>
      <c r="K95" s="46">
        <v>22.22</v>
      </c>
      <c r="L95" s="46">
        <v>2.42</v>
      </c>
      <c r="M95" s="74">
        <v>6.67</v>
      </c>
      <c r="N95" s="73">
        <v>0</v>
      </c>
      <c r="O95" s="46">
        <v>0</v>
      </c>
      <c r="P95" s="46">
        <v>-60</v>
      </c>
      <c r="Q95" s="46">
        <v>0</v>
      </c>
      <c r="R95" s="46">
        <v>0</v>
      </c>
      <c r="S95" s="74">
        <v>0</v>
      </c>
      <c r="U95" s="73">
        <v>84.45</v>
      </c>
      <c r="V95" s="74">
        <v>-61</v>
      </c>
      <c r="W95">
        <v>53.14</v>
      </c>
      <c r="X95">
        <v>0</v>
      </c>
      <c r="Y95">
        <v>-1</v>
      </c>
      <c r="Z95">
        <v>2.42</v>
      </c>
      <c r="AA95">
        <v>22.22</v>
      </c>
      <c r="AB95">
        <v>6.67</v>
      </c>
      <c r="AC95">
        <v>-60</v>
      </c>
    </row>
    <row r="96" spans="7:29">
      <c r="G96" t="s">
        <v>138</v>
      </c>
      <c r="H96" s="73">
        <v>48.3</v>
      </c>
      <c r="I96" s="46">
        <v>0</v>
      </c>
      <c r="J96" s="46">
        <v>0</v>
      </c>
      <c r="K96" s="46">
        <v>20.29</v>
      </c>
      <c r="L96" s="46">
        <v>2.13</v>
      </c>
      <c r="M96" s="74">
        <v>6.67</v>
      </c>
      <c r="N96" s="73">
        <v>0</v>
      </c>
      <c r="O96" s="46">
        <v>0</v>
      </c>
      <c r="P96" s="46">
        <v>-59</v>
      </c>
      <c r="Q96" s="46">
        <v>0</v>
      </c>
      <c r="R96" s="46">
        <v>0</v>
      </c>
      <c r="S96" s="74">
        <v>0</v>
      </c>
      <c r="U96" s="73">
        <v>77.39</v>
      </c>
      <c r="V96" s="74">
        <v>-60</v>
      </c>
      <c r="W96">
        <v>48.3</v>
      </c>
      <c r="X96">
        <v>0</v>
      </c>
      <c r="Y96">
        <v>-1</v>
      </c>
      <c r="Z96">
        <v>2.13</v>
      </c>
      <c r="AA96">
        <v>20.29</v>
      </c>
      <c r="AB96">
        <v>6.67</v>
      </c>
      <c r="AC96">
        <v>-59</v>
      </c>
    </row>
    <row r="97" spans="1:83">
      <c r="G97" t="s">
        <v>139</v>
      </c>
      <c r="H97" s="73">
        <v>38.65</v>
      </c>
      <c r="I97" s="46">
        <v>0</v>
      </c>
      <c r="J97" s="46">
        <v>0</v>
      </c>
      <c r="K97" s="46">
        <v>18.36</v>
      </c>
      <c r="L97" s="46">
        <v>1.64</v>
      </c>
      <c r="M97" s="74">
        <v>6.67</v>
      </c>
      <c r="N97" s="73">
        <v>0</v>
      </c>
      <c r="O97" s="46">
        <v>0</v>
      </c>
      <c r="P97" s="46">
        <v>-30</v>
      </c>
      <c r="Q97" s="46">
        <v>0</v>
      </c>
      <c r="R97" s="46">
        <v>0</v>
      </c>
      <c r="S97" s="74">
        <v>0</v>
      </c>
      <c r="U97" s="73">
        <v>65.319999999999993</v>
      </c>
      <c r="V97" s="74">
        <v>-31</v>
      </c>
      <c r="W97">
        <v>38.65</v>
      </c>
      <c r="X97">
        <v>0</v>
      </c>
      <c r="Y97">
        <v>-1</v>
      </c>
      <c r="Z97">
        <v>1.64</v>
      </c>
      <c r="AA97">
        <v>18.36</v>
      </c>
      <c r="AB97">
        <v>6.67</v>
      </c>
      <c r="AC97">
        <v>-30</v>
      </c>
    </row>
    <row r="98" spans="1:83">
      <c r="G98" t="s">
        <v>140</v>
      </c>
      <c r="H98" s="73">
        <v>24.14</v>
      </c>
      <c r="I98" s="46">
        <v>0</v>
      </c>
      <c r="J98" s="46">
        <v>0</v>
      </c>
      <c r="K98" s="46">
        <v>16.43</v>
      </c>
      <c r="L98" s="46">
        <v>1.55</v>
      </c>
      <c r="M98" s="74">
        <v>6.67</v>
      </c>
      <c r="N98" s="73">
        <v>0</v>
      </c>
      <c r="O98" s="46">
        <v>0</v>
      </c>
      <c r="P98" s="46">
        <v>-70</v>
      </c>
      <c r="Q98" s="46">
        <v>0</v>
      </c>
      <c r="R98" s="46">
        <v>0</v>
      </c>
      <c r="S98" s="74">
        <v>0</v>
      </c>
      <c r="U98" s="73">
        <v>48.79</v>
      </c>
      <c r="V98" s="74">
        <v>-71</v>
      </c>
      <c r="W98">
        <v>24.14</v>
      </c>
      <c r="X98">
        <v>0</v>
      </c>
      <c r="Y98">
        <v>-1</v>
      </c>
      <c r="Z98">
        <v>1.55</v>
      </c>
      <c r="AA98">
        <v>16.43</v>
      </c>
      <c r="AB98">
        <v>6.67</v>
      </c>
      <c r="AC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0.86690750000000028</v>
      </c>
      <c r="I99" s="69">
        <f t="shared" ref="I99:BQ99" si="1">SUM(I3:I98)/4000</f>
        <v>0.40386749999999999</v>
      </c>
      <c r="J99" s="69">
        <f t="shared" si="1"/>
        <v>5.4339999999999999E-2</v>
      </c>
      <c r="K99" s="69">
        <f t="shared" si="1"/>
        <v>0.13495999999999997</v>
      </c>
      <c r="L99" s="69">
        <f t="shared" si="1"/>
        <v>0.13205999999999998</v>
      </c>
      <c r="M99" s="69">
        <f t="shared" si="1"/>
        <v>9.3042500000000014E-2</v>
      </c>
      <c r="N99" s="68">
        <f t="shared" si="1"/>
        <v>-0.23125000000000001</v>
      </c>
      <c r="O99" s="69">
        <f t="shared" si="1"/>
        <v>-0.11475</v>
      </c>
      <c r="P99" s="69">
        <f t="shared" si="1"/>
        <v>-0.65449999999999997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1.6851775000000007</v>
      </c>
      <c r="V99" s="70">
        <f t="shared" si="1"/>
        <v>-1.0245</v>
      </c>
      <c r="W99">
        <f t="shared" si="1"/>
        <v>0.63565750000000021</v>
      </c>
      <c r="X99">
        <f t="shared" si="1"/>
        <v>0.28911749999999997</v>
      </c>
      <c r="Y99">
        <f t="shared" si="1"/>
        <v>-2.4E-2</v>
      </c>
      <c r="Z99">
        <f t="shared" si="1"/>
        <v>0.13205999999999998</v>
      </c>
      <c r="AA99">
        <f t="shared" si="1"/>
        <v>0.13495999999999997</v>
      </c>
      <c r="AB99">
        <f t="shared" si="1"/>
        <v>9.3042500000000014E-2</v>
      </c>
      <c r="AC99">
        <f t="shared" si="1"/>
        <v>-0.6001599999999998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6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564</v>
      </c>
      <c r="Z2" t="s">
        <v>440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564</v>
      </c>
      <c r="U3" s="73">
        <v>-2</v>
      </c>
      <c r="V3" s="74">
        <v>0</v>
      </c>
      <c r="W3">
        <v>0</v>
      </c>
      <c r="X3">
        <v>0</v>
      </c>
      <c r="Y3">
        <v>-2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564</v>
      </c>
      <c r="U4" s="73">
        <v>-2</v>
      </c>
      <c r="V4" s="74">
        <v>0</v>
      </c>
      <c r="W4">
        <v>0</v>
      </c>
      <c r="X4">
        <v>0</v>
      </c>
      <c r="Y4">
        <v>-2</v>
      </c>
      <c r="Z4">
        <v>0</v>
      </c>
    </row>
    <row r="5" spans="1:26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564</v>
      </c>
      <c r="U5" s="73">
        <v>-2</v>
      </c>
      <c r="V5" s="74">
        <v>0</v>
      </c>
      <c r="W5">
        <v>0</v>
      </c>
      <c r="X5">
        <v>0</v>
      </c>
      <c r="Y5">
        <v>-2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0</v>
      </c>
      <c r="X6">
        <v>0</v>
      </c>
      <c r="Y6">
        <v>-2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0</v>
      </c>
      <c r="Y7">
        <v>-2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0</v>
      </c>
      <c r="Y8">
        <v>-2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0</v>
      </c>
      <c r="Y9">
        <v>-2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0</v>
      </c>
      <c r="Y10">
        <v>-2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0</v>
      </c>
      <c r="Y11">
        <v>-2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0</v>
      </c>
      <c r="Y12">
        <v>-2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0</v>
      </c>
      <c r="Y13">
        <v>-2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0</v>
      </c>
      <c r="Y14">
        <v>-2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0</v>
      </c>
      <c r="X15">
        <v>0</v>
      </c>
      <c r="Y15">
        <v>-2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0</v>
      </c>
      <c r="X16">
        <v>0</v>
      </c>
      <c r="Y16">
        <v>-2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0</v>
      </c>
      <c r="X17">
        <v>0</v>
      </c>
      <c r="Y17">
        <v>-2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0</v>
      </c>
      <c r="X18">
        <v>0</v>
      </c>
      <c r="Y18">
        <v>-2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0</v>
      </c>
      <c r="W19">
        <v>0</v>
      </c>
      <c r="X19">
        <v>0</v>
      </c>
      <c r="Y19">
        <v>-2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0</v>
      </c>
      <c r="W20">
        <v>0</v>
      </c>
      <c r="X20">
        <v>0</v>
      </c>
      <c r="Y20">
        <v>-2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0</v>
      </c>
      <c r="W21">
        <v>0</v>
      </c>
      <c r="X21">
        <v>0</v>
      </c>
      <c r="Y21">
        <v>-2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0</v>
      </c>
      <c r="W22">
        <v>0</v>
      </c>
      <c r="X22">
        <v>0</v>
      </c>
      <c r="Y22">
        <v>-2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0</v>
      </c>
      <c r="W23">
        <v>0</v>
      </c>
      <c r="X23">
        <v>0</v>
      </c>
      <c r="Y23">
        <v>-2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0</v>
      </c>
      <c r="W24">
        <v>0</v>
      </c>
      <c r="X24">
        <v>0</v>
      </c>
      <c r="Y24">
        <v>-2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0</v>
      </c>
      <c r="W25">
        <v>0</v>
      </c>
      <c r="X25">
        <v>0</v>
      </c>
      <c r="Y25">
        <v>-2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0</v>
      </c>
      <c r="W26">
        <v>0</v>
      </c>
      <c r="X26">
        <v>0</v>
      </c>
      <c r="Y26">
        <v>-2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0</v>
      </c>
      <c r="W27">
        <v>0</v>
      </c>
      <c r="X27">
        <v>0</v>
      </c>
      <c r="Y27">
        <v>-2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0</v>
      </c>
      <c r="W28">
        <v>0</v>
      </c>
      <c r="X28">
        <v>0</v>
      </c>
      <c r="Y28">
        <v>-2</v>
      </c>
      <c r="Z28">
        <v>0</v>
      </c>
    </row>
    <row r="29" spans="7:26">
      <c r="G29" t="s">
        <v>71</v>
      </c>
      <c r="H29" s="73">
        <v>0</v>
      </c>
      <c r="I29" s="46">
        <v>28.99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28.99</v>
      </c>
      <c r="W29">
        <v>0</v>
      </c>
      <c r="X29">
        <v>28.99</v>
      </c>
      <c r="Y29">
        <v>-2</v>
      </c>
      <c r="Z29">
        <v>0</v>
      </c>
    </row>
    <row r="30" spans="7:26">
      <c r="G30" t="s">
        <v>72</v>
      </c>
      <c r="H30" s="73">
        <v>0</v>
      </c>
      <c r="I30" s="46">
        <v>48.31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48.31</v>
      </c>
      <c r="W30">
        <v>0</v>
      </c>
      <c r="X30">
        <v>48.31</v>
      </c>
      <c r="Y30">
        <v>-2</v>
      </c>
      <c r="Z30">
        <v>0</v>
      </c>
    </row>
    <row r="31" spans="7:26">
      <c r="G31" t="s">
        <v>73</v>
      </c>
      <c r="H31" s="73">
        <v>0</v>
      </c>
      <c r="I31" s="46">
        <v>52.74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-2</v>
      </c>
      <c r="V31" s="74">
        <v>52.74</v>
      </c>
      <c r="W31">
        <v>0</v>
      </c>
      <c r="X31">
        <v>52.74</v>
      </c>
      <c r="Y31">
        <v>-2</v>
      </c>
      <c r="Z31">
        <v>0</v>
      </c>
    </row>
    <row r="32" spans="7:26">
      <c r="G32" t="s">
        <v>74</v>
      </c>
      <c r="H32" s="73">
        <v>0</v>
      </c>
      <c r="I32" s="46">
        <v>62.17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-2</v>
      </c>
      <c r="V32" s="74">
        <v>62.17</v>
      </c>
      <c r="W32">
        <v>0</v>
      </c>
      <c r="X32">
        <v>62.17</v>
      </c>
      <c r="Y32">
        <v>-2</v>
      </c>
      <c r="Z32">
        <v>0</v>
      </c>
    </row>
    <row r="33" spans="7:26">
      <c r="G33" t="s">
        <v>75</v>
      </c>
      <c r="H33" s="73">
        <v>0</v>
      </c>
      <c r="I33" s="46">
        <v>77.3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-2</v>
      </c>
      <c r="V33" s="74">
        <v>77.3</v>
      </c>
      <c r="W33">
        <v>0</v>
      </c>
      <c r="X33">
        <v>77.3</v>
      </c>
      <c r="Y33">
        <v>-2</v>
      </c>
      <c r="Z33">
        <v>0</v>
      </c>
    </row>
    <row r="34" spans="7:26">
      <c r="G34" t="s">
        <v>76</v>
      </c>
      <c r="H34" s="73">
        <v>0</v>
      </c>
      <c r="I34" s="46">
        <v>82.13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-2</v>
      </c>
      <c r="V34" s="74">
        <v>82.13</v>
      </c>
      <c r="W34">
        <v>0</v>
      </c>
      <c r="X34">
        <v>82.13</v>
      </c>
      <c r="Y34">
        <v>-2</v>
      </c>
      <c r="Z34">
        <v>0</v>
      </c>
    </row>
    <row r="35" spans="7:26">
      <c r="G35" t="s">
        <v>77</v>
      </c>
      <c r="H35" s="73">
        <v>0</v>
      </c>
      <c r="I35" s="46">
        <v>19.32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-2</v>
      </c>
      <c r="V35" s="74">
        <v>19.32</v>
      </c>
      <c r="W35">
        <v>0</v>
      </c>
      <c r="X35">
        <v>19.32</v>
      </c>
      <c r="Y35">
        <v>-2</v>
      </c>
      <c r="Z35">
        <v>0</v>
      </c>
    </row>
    <row r="36" spans="7:26">
      <c r="G36" t="s">
        <v>78</v>
      </c>
      <c r="H36" s="73">
        <v>0</v>
      </c>
      <c r="I36" s="46">
        <v>24.16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-2</v>
      </c>
      <c r="V36" s="74">
        <v>24.16</v>
      </c>
      <c r="W36">
        <v>0</v>
      </c>
      <c r="X36">
        <v>24.16</v>
      </c>
      <c r="Y36">
        <v>-2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-2</v>
      </c>
      <c r="V37" s="74">
        <v>0</v>
      </c>
      <c r="W37">
        <v>0</v>
      </c>
      <c r="X37">
        <v>0</v>
      </c>
      <c r="Y37">
        <v>-2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-2</v>
      </c>
      <c r="V38" s="74">
        <v>0</v>
      </c>
      <c r="W38">
        <v>0</v>
      </c>
      <c r="X38">
        <v>0</v>
      </c>
      <c r="Y38">
        <v>-2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-2</v>
      </c>
      <c r="V39" s="74">
        <v>0</v>
      </c>
      <c r="W39">
        <v>0</v>
      </c>
      <c r="X39">
        <v>0</v>
      </c>
      <c r="Y39">
        <v>-2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-2</v>
      </c>
      <c r="V40" s="74">
        <v>0</v>
      </c>
      <c r="W40">
        <v>0</v>
      </c>
      <c r="X40">
        <v>0</v>
      </c>
      <c r="Y40">
        <v>-2</v>
      </c>
      <c r="Z40">
        <v>0</v>
      </c>
    </row>
    <row r="41" spans="7:26">
      <c r="G41" t="s">
        <v>83</v>
      </c>
      <c r="H41" s="73">
        <v>0</v>
      </c>
      <c r="I41" s="46">
        <v>24.16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</v>
      </c>
      <c r="V41" s="74">
        <v>24.16</v>
      </c>
      <c r="W41">
        <v>0</v>
      </c>
      <c r="X41">
        <v>24.16</v>
      </c>
      <c r="Y41">
        <v>-2</v>
      </c>
      <c r="Z41">
        <v>0</v>
      </c>
    </row>
    <row r="42" spans="7:26">
      <c r="G42" t="s">
        <v>84</v>
      </c>
      <c r="H42" s="73">
        <v>0</v>
      </c>
      <c r="I42" s="46">
        <v>19.32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-2</v>
      </c>
      <c r="V42" s="74">
        <v>19.32</v>
      </c>
      <c r="W42">
        <v>0</v>
      </c>
      <c r="X42">
        <v>19.32</v>
      </c>
      <c r="Y42">
        <v>-2</v>
      </c>
      <c r="Z42">
        <v>0</v>
      </c>
    </row>
    <row r="43" spans="7:26">
      <c r="G43" t="s">
        <v>85</v>
      </c>
      <c r="H43" s="73">
        <v>0</v>
      </c>
      <c r="I43" s="46">
        <v>24.16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</v>
      </c>
      <c r="V43" s="74">
        <v>24.16</v>
      </c>
      <c r="W43">
        <v>0</v>
      </c>
      <c r="X43">
        <v>24.16</v>
      </c>
      <c r="Y43">
        <v>-2</v>
      </c>
      <c r="Z43">
        <v>0</v>
      </c>
    </row>
    <row r="44" spans="7:26">
      <c r="G44" t="s">
        <v>86</v>
      </c>
      <c r="H44" s="73">
        <v>0</v>
      </c>
      <c r="I44" s="46">
        <v>33.82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33.82</v>
      </c>
      <c r="W44">
        <v>0</v>
      </c>
      <c r="X44">
        <v>33.82</v>
      </c>
      <c r="Y44">
        <v>-2</v>
      </c>
      <c r="Z44">
        <v>0</v>
      </c>
    </row>
    <row r="45" spans="7:26">
      <c r="G45" t="s">
        <v>87</v>
      </c>
      <c r="H45" s="73">
        <v>0</v>
      </c>
      <c r="I45" s="46">
        <v>28.99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-2</v>
      </c>
      <c r="V45" s="74">
        <v>28.99</v>
      </c>
      <c r="W45">
        <v>0</v>
      </c>
      <c r="X45">
        <v>28.99</v>
      </c>
      <c r="Y45">
        <v>-2</v>
      </c>
      <c r="Z45">
        <v>0</v>
      </c>
    </row>
    <row r="46" spans="7:26">
      <c r="G46" t="s">
        <v>88</v>
      </c>
      <c r="H46" s="73">
        <v>0</v>
      </c>
      <c r="I46" s="46">
        <v>33.82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-2</v>
      </c>
      <c r="V46" s="74">
        <v>33.82</v>
      </c>
      <c r="W46">
        <v>0</v>
      </c>
      <c r="X46">
        <v>33.82</v>
      </c>
      <c r="Y46">
        <v>-2</v>
      </c>
      <c r="Z46">
        <v>0</v>
      </c>
    </row>
    <row r="47" spans="7:26">
      <c r="G47" t="s">
        <v>89</v>
      </c>
      <c r="H47" s="73">
        <v>0</v>
      </c>
      <c r="I47" s="46">
        <v>86.96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</v>
      </c>
      <c r="V47" s="74">
        <v>86.96</v>
      </c>
      <c r="W47">
        <v>0</v>
      </c>
      <c r="X47">
        <v>86.96</v>
      </c>
      <c r="Y47">
        <v>-2</v>
      </c>
      <c r="Z47">
        <v>0</v>
      </c>
    </row>
    <row r="48" spans="7:26">
      <c r="G48" t="s">
        <v>90</v>
      </c>
      <c r="H48" s="73">
        <v>0</v>
      </c>
      <c r="I48" s="46">
        <v>86.96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-2</v>
      </c>
      <c r="V48" s="74">
        <v>86.96</v>
      </c>
      <c r="W48">
        <v>0</v>
      </c>
      <c r="X48">
        <v>86.96</v>
      </c>
      <c r="Y48">
        <v>-2</v>
      </c>
      <c r="Z48">
        <v>0</v>
      </c>
    </row>
    <row r="49" spans="7:26">
      <c r="G49" t="s">
        <v>91</v>
      </c>
      <c r="H49" s="73">
        <v>0</v>
      </c>
      <c r="I49" s="46">
        <v>86.96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-2</v>
      </c>
      <c r="V49" s="74">
        <v>86.96</v>
      </c>
      <c r="W49">
        <v>0</v>
      </c>
      <c r="X49">
        <v>86.96</v>
      </c>
      <c r="Y49">
        <v>-2</v>
      </c>
      <c r="Z49">
        <v>0</v>
      </c>
    </row>
    <row r="50" spans="7:26">
      <c r="G50" t="s">
        <v>92</v>
      </c>
      <c r="H50" s="73">
        <v>0</v>
      </c>
      <c r="I50" s="46">
        <v>77.3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-2</v>
      </c>
      <c r="V50" s="74">
        <v>77.3</v>
      </c>
      <c r="W50">
        <v>0</v>
      </c>
      <c r="X50">
        <v>77.3</v>
      </c>
      <c r="Y50">
        <v>-2</v>
      </c>
      <c r="Z50">
        <v>0</v>
      </c>
    </row>
    <row r="51" spans="7:26">
      <c r="G51" t="s">
        <v>93</v>
      </c>
      <c r="H51" s="73">
        <v>0</v>
      </c>
      <c r="I51" s="46">
        <v>77.3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-2</v>
      </c>
      <c r="V51" s="74">
        <v>77.3</v>
      </c>
      <c r="W51">
        <v>0</v>
      </c>
      <c r="X51">
        <v>77.3</v>
      </c>
      <c r="Y51">
        <v>-2</v>
      </c>
      <c r="Z51">
        <v>0</v>
      </c>
    </row>
    <row r="52" spans="7:26">
      <c r="G52" t="s">
        <v>94</v>
      </c>
      <c r="H52" s="73">
        <v>0</v>
      </c>
      <c r="I52" s="46">
        <v>91.79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-2</v>
      </c>
      <c r="V52" s="74">
        <v>91.79</v>
      </c>
      <c r="W52">
        <v>0</v>
      </c>
      <c r="X52">
        <v>91.79</v>
      </c>
      <c r="Y52">
        <v>-2</v>
      </c>
      <c r="Z52">
        <v>0</v>
      </c>
    </row>
    <row r="53" spans="7:26">
      <c r="G53" t="s">
        <v>95</v>
      </c>
      <c r="H53" s="73">
        <v>0</v>
      </c>
      <c r="I53" s="46">
        <v>86.96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</v>
      </c>
      <c r="V53" s="74">
        <v>86.96</v>
      </c>
      <c r="W53">
        <v>0</v>
      </c>
      <c r="X53">
        <v>86.96</v>
      </c>
      <c r="Y53">
        <v>-2</v>
      </c>
      <c r="Z53">
        <v>0</v>
      </c>
    </row>
    <row r="54" spans="7:26">
      <c r="G54" t="s">
        <v>96</v>
      </c>
      <c r="H54" s="73">
        <v>0</v>
      </c>
      <c r="I54" s="46">
        <v>82.13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-2</v>
      </c>
      <c r="V54" s="74">
        <v>82.13</v>
      </c>
      <c r="W54">
        <v>0</v>
      </c>
      <c r="X54">
        <v>82.13</v>
      </c>
      <c r="Y54">
        <v>-2</v>
      </c>
      <c r="Z54">
        <v>0</v>
      </c>
    </row>
    <row r="55" spans="7:26">
      <c r="G55" t="s">
        <v>97</v>
      </c>
      <c r="H55" s="73">
        <v>0</v>
      </c>
      <c r="I55" s="46">
        <v>67.63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-2</v>
      </c>
      <c r="V55" s="74">
        <v>67.63</v>
      </c>
      <c r="W55">
        <v>0</v>
      </c>
      <c r="X55">
        <v>67.63</v>
      </c>
      <c r="Y55">
        <v>-2</v>
      </c>
      <c r="Z55">
        <v>0</v>
      </c>
    </row>
    <row r="56" spans="7:26">
      <c r="G56" t="s">
        <v>98</v>
      </c>
      <c r="H56" s="73">
        <v>0</v>
      </c>
      <c r="I56" s="46">
        <v>53.14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-2</v>
      </c>
      <c r="V56" s="74">
        <v>53.14</v>
      </c>
      <c r="W56">
        <v>0</v>
      </c>
      <c r="X56">
        <v>53.14</v>
      </c>
      <c r="Y56">
        <v>-2</v>
      </c>
      <c r="Z56">
        <v>0</v>
      </c>
    </row>
    <row r="57" spans="7:26">
      <c r="G57" t="s">
        <v>99</v>
      </c>
      <c r="H57" s="73">
        <v>0</v>
      </c>
      <c r="I57" s="46">
        <v>53.14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-2</v>
      </c>
      <c r="V57" s="74">
        <v>53.14</v>
      </c>
      <c r="W57">
        <v>0</v>
      </c>
      <c r="X57">
        <v>53.14</v>
      </c>
      <c r="Y57">
        <v>-2</v>
      </c>
      <c r="Z57">
        <v>0</v>
      </c>
    </row>
    <row r="58" spans="7:26">
      <c r="G58" t="s">
        <v>100</v>
      </c>
      <c r="H58" s="73">
        <v>0</v>
      </c>
      <c r="I58" s="46">
        <v>53.14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-2</v>
      </c>
      <c r="V58" s="74">
        <v>53.14</v>
      </c>
      <c r="W58">
        <v>0</v>
      </c>
      <c r="X58">
        <v>53.14</v>
      </c>
      <c r="Y58">
        <v>-2</v>
      </c>
      <c r="Z58">
        <v>0</v>
      </c>
    </row>
    <row r="59" spans="7:26">
      <c r="G59" t="s">
        <v>101</v>
      </c>
      <c r="H59" s="73">
        <v>0</v>
      </c>
      <c r="I59" s="46">
        <v>53.14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-2</v>
      </c>
      <c r="V59" s="74">
        <v>53.14</v>
      </c>
      <c r="W59">
        <v>0</v>
      </c>
      <c r="X59">
        <v>53.14</v>
      </c>
      <c r="Y59">
        <v>-2</v>
      </c>
      <c r="Z59">
        <v>0</v>
      </c>
    </row>
    <row r="60" spans="7:26">
      <c r="G60" t="s">
        <v>102</v>
      </c>
      <c r="H60" s="73">
        <v>0</v>
      </c>
      <c r="I60" s="46">
        <v>62.8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-2</v>
      </c>
      <c r="V60" s="74">
        <v>62.8</v>
      </c>
      <c r="W60">
        <v>0</v>
      </c>
      <c r="X60">
        <v>62.8</v>
      </c>
      <c r="Y60">
        <v>-2</v>
      </c>
      <c r="Z60">
        <v>0</v>
      </c>
    </row>
    <row r="61" spans="7:26">
      <c r="G61" t="s">
        <v>103</v>
      </c>
      <c r="H61" s="73">
        <v>0</v>
      </c>
      <c r="I61" s="46">
        <v>72.47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-2</v>
      </c>
      <c r="V61" s="74">
        <v>72.459999999999994</v>
      </c>
      <c r="W61">
        <v>0</v>
      </c>
      <c r="X61">
        <v>72.47</v>
      </c>
      <c r="Y61">
        <v>-2</v>
      </c>
      <c r="Z61">
        <v>0</v>
      </c>
    </row>
    <row r="62" spans="7:26">
      <c r="G62" t="s">
        <v>104</v>
      </c>
      <c r="H62" s="73">
        <v>0</v>
      </c>
      <c r="I62" s="46">
        <v>82.13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-2</v>
      </c>
      <c r="V62" s="74">
        <v>82.13</v>
      </c>
      <c r="W62">
        <v>0</v>
      </c>
      <c r="X62">
        <v>82.13</v>
      </c>
      <c r="Y62">
        <v>-2</v>
      </c>
      <c r="Z62">
        <v>0</v>
      </c>
    </row>
    <row r="63" spans="7:26">
      <c r="G63" t="s">
        <v>105</v>
      </c>
      <c r="H63" s="73">
        <v>0</v>
      </c>
      <c r="I63" s="46">
        <v>96.62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-2</v>
      </c>
      <c r="V63" s="74">
        <v>96.62</v>
      </c>
      <c r="W63">
        <v>0</v>
      </c>
      <c r="X63">
        <v>96.62</v>
      </c>
      <c r="Y63">
        <v>-2</v>
      </c>
      <c r="Z63">
        <v>0</v>
      </c>
    </row>
    <row r="64" spans="7:26">
      <c r="G64" t="s">
        <v>106</v>
      </c>
      <c r="H64" s="73">
        <v>0</v>
      </c>
      <c r="I64" s="46">
        <v>101.45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-2</v>
      </c>
      <c r="V64" s="74">
        <v>101.45</v>
      </c>
      <c r="W64">
        <v>0</v>
      </c>
      <c r="X64">
        <v>101.45</v>
      </c>
      <c r="Y64">
        <v>-2</v>
      </c>
      <c r="Z64">
        <v>0</v>
      </c>
    </row>
    <row r="65" spans="7:26">
      <c r="G65" t="s">
        <v>107</v>
      </c>
      <c r="H65" s="73">
        <v>0</v>
      </c>
      <c r="I65" s="46">
        <v>115.94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-2</v>
      </c>
      <c r="V65" s="74">
        <v>115.94</v>
      </c>
      <c r="W65">
        <v>0</v>
      </c>
      <c r="X65">
        <v>115.94</v>
      </c>
      <c r="Y65">
        <v>-2</v>
      </c>
      <c r="Z65">
        <v>0</v>
      </c>
    </row>
    <row r="66" spans="7:26">
      <c r="G66" t="s">
        <v>108</v>
      </c>
      <c r="H66" s="73">
        <v>0</v>
      </c>
      <c r="I66" s="46">
        <v>130.44</v>
      </c>
      <c r="J66" s="46">
        <v>0</v>
      </c>
      <c r="K66" s="46">
        <v>0</v>
      </c>
      <c r="L66" s="46">
        <v>0</v>
      </c>
      <c r="M66" s="74">
        <v>0.84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-2</v>
      </c>
      <c r="V66" s="74">
        <v>131.28</v>
      </c>
      <c r="W66">
        <v>0</v>
      </c>
      <c r="X66">
        <v>130.44</v>
      </c>
      <c r="Y66">
        <v>-2</v>
      </c>
      <c r="Z66">
        <v>0.84</v>
      </c>
    </row>
    <row r="67" spans="7:26">
      <c r="G67" t="s">
        <v>109</v>
      </c>
      <c r="H67" s="73">
        <v>0</v>
      </c>
      <c r="I67" s="46">
        <v>72.459999999999994</v>
      </c>
      <c r="J67" s="46">
        <v>0</v>
      </c>
      <c r="K67" s="46">
        <v>0</v>
      </c>
      <c r="L67" s="46">
        <v>0</v>
      </c>
      <c r="M67" s="74">
        <v>1.44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-2</v>
      </c>
      <c r="V67" s="74">
        <v>73.900000000000006</v>
      </c>
      <c r="W67">
        <v>0</v>
      </c>
      <c r="X67">
        <v>72.459999999999994</v>
      </c>
      <c r="Y67">
        <v>-2</v>
      </c>
      <c r="Z67">
        <v>1.44</v>
      </c>
    </row>
    <row r="68" spans="7:26">
      <c r="G68" t="s">
        <v>110</v>
      </c>
      <c r="H68" s="73">
        <v>0</v>
      </c>
      <c r="I68" s="46">
        <v>91.78</v>
      </c>
      <c r="J68" s="46">
        <v>0</v>
      </c>
      <c r="K68" s="46">
        <v>0</v>
      </c>
      <c r="L68" s="46">
        <v>0</v>
      </c>
      <c r="M68" s="74">
        <v>0.12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-2</v>
      </c>
      <c r="V68" s="74">
        <v>91.9</v>
      </c>
      <c r="W68">
        <v>0</v>
      </c>
      <c r="X68">
        <v>91.78</v>
      </c>
      <c r="Y68">
        <v>-2</v>
      </c>
      <c r="Z68">
        <v>0.12</v>
      </c>
    </row>
    <row r="69" spans="7:26">
      <c r="G69" t="s">
        <v>111</v>
      </c>
      <c r="H69" s="73">
        <v>0</v>
      </c>
      <c r="I69" s="46">
        <v>135.27000000000001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-2</v>
      </c>
      <c r="V69" s="74">
        <v>135.27000000000001</v>
      </c>
      <c r="W69">
        <v>0</v>
      </c>
      <c r="X69">
        <v>135.27000000000001</v>
      </c>
      <c r="Y69">
        <v>-2</v>
      </c>
      <c r="Z69">
        <v>0</v>
      </c>
    </row>
    <row r="70" spans="7:26">
      <c r="G70" t="s">
        <v>112</v>
      </c>
      <c r="H70" s="73">
        <v>0</v>
      </c>
      <c r="I70" s="46">
        <v>130.08000000000001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-2</v>
      </c>
      <c r="V70" s="74">
        <v>130.08000000000001</v>
      </c>
      <c r="W70">
        <v>0</v>
      </c>
      <c r="X70">
        <v>130.08000000000001</v>
      </c>
      <c r="Y70">
        <v>-2</v>
      </c>
      <c r="Z70">
        <v>0</v>
      </c>
    </row>
    <row r="71" spans="7:26">
      <c r="G71" t="s">
        <v>113</v>
      </c>
      <c r="H71" s="73">
        <v>0</v>
      </c>
      <c r="I71" s="46">
        <v>145.16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</v>
      </c>
      <c r="V71" s="74">
        <v>145.16</v>
      </c>
      <c r="W71">
        <v>0</v>
      </c>
      <c r="X71">
        <v>145.16</v>
      </c>
      <c r="Y71">
        <v>-2</v>
      </c>
      <c r="Z71">
        <v>0</v>
      </c>
    </row>
    <row r="72" spans="7:26">
      <c r="G72" t="s">
        <v>114</v>
      </c>
      <c r="H72" s="73">
        <v>0</v>
      </c>
      <c r="I72" s="46">
        <v>102.43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</v>
      </c>
      <c r="V72" s="74">
        <v>102.43</v>
      </c>
      <c r="W72">
        <v>0</v>
      </c>
      <c r="X72">
        <v>102.43</v>
      </c>
      <c r="Y72">
        <v>-2</v>
      </c>
      <c r="Z72">
        <v>0</v>
      </c>
    </row>
    <row r="73" spans="7:26">
      <c r="G73" t="s">
        <v>115</v>
      </c>
      <c r="H73" s="73">
        <v>52.82</v>
      </c>
      <c r="I73" s="46">
        <v>59.61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</v>
      </c>
      <c r="V73" s="74">
        <v>112.43</v>
      </c>
      <c r="W73">
        <v>52.82</v>
      </c>
      <c r="X73">
        <v>59.61</v>
      </c>
      <c r="Y73">
        <v>-2</v>
      </c>
      <c r="Z73">
        <v>0</v>
      </c>
    </row>
    <row r="74" spans="7:26">
      <c r="G74" t="s">
        <v>116</v>
      </c>
      <c r="H74" s="73">
        <v>26.6</v>
      </c>
      <c r="I74" s="46">
        <v>28.41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</v>
      </c>
      <c r="V74" s="74">
        <v>55.01</v>
      </c>
      <c r="W74">
        <v>26.6</v>
      </c>
      <c r="X74">
        <v>28.41</v>
      </c>
      <c r="Y74">
        <v>-2</v>
      </c>
      <c r="Z74">
        <v>0</v>
      </c>
    </row>
    <row r="75" spans="7:26">
      <c r="G75" t="s">
        <v>117</v>
      </c>
      <c r="H75" s="73">
        <v>19.670000000000002</v>
      </c>
      <c r="I75" s="46">
        <v>32.520000000000003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</v>
      </c>
      <c r="V75" s="74">
        <v>52.19</v>
      </c>
      <c r="W75">
        <v>19.670000000000002</v>
      </c>
      <c r="X75">
        <v>32.520000000000003</v>
      </c>
      <c r="Y75">
        <v>-2</v>
      </c>
      <c r="Z75">
        <v>0</v>
      </c>
    </row>
    <row r="76" spans="7:26">
      <c r="G76" t="s">
        <v>118</v>
      </c>
      <c r="H76" s="73">
        <v>15.52</v>
      </c>
      <c r="I76" s="46">
        <v>30.07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45.59</v>
      </c>
      <c r="W76">
        <v>15.52</v>
      </c>
      <c r="X76">
        <v>30.07</v>
      </c>
      <c r="Y76">
        <v>-2</v>
      </c>
      <c r="Z76">
        <v>0</v>
      </c>
    </row>
    <row r="77" spans="7:26">
      <c r="G77" t="s">
        <v>119</v>
      </c>
      <c r="H77" s="73">
        <v>14.26</v>
      </c>
      <c r="I77" s="46">
        <v>28.09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42.35</v>
      </c>
      <c r="W77">
        <v>14.26</v>
      </c>
      <c r="X77">
        <v>28.09</v>
      </c>
      <c r="Y77">
        <v>-2</v>
      </c>
      <c r="Z77">
        <v>0</v>
      </c>
    </row>
    <row r="78" spans="7:26">
      <c r="G78" t="s">
        <v>120</v>
      </c>
      <c r="H78" s="73">
        <v>0</v>
      </c>
      <c r="I78" s="46">
        <v>85.09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85.09</v>
      </c>
      <c r="W78">
        <v>0</v>
      </c>
      <c r="X78">
        <v>85.09</v>
      </c>
      <c r="Y78">
        <v>-2</v>
      </c>
      <c r="Z78">
        <v>0</v>
      </c>
    </row>
    <row r="79" spans="7:26">
      <c r="G79" t="s">
        <v>121</v>
      </c>
      <c r="H79" s="73">
        <v>0</v>
      </c>
      <c r="I79" s="46">
        <v>99.31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99.31</v>
      </c>
      <c r="W79">
        <v>0</v>
      </c>
      <c r="X79">
        <v>99.31</v>
      </c>
      <c r="Y79">
        <v>-2</v>
      </c>
      <c r="Z79">
        <v>0</v>
      </c>
    </row>
    <row r="80" spans="7:26">
      <c r="G80" t="s">
        <v>122</v>
      </c>
      <c r="H80" s="73">
        <v>0</v>
      </c>
      <c r="I80" s="46">
        <v>90.59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90.59</v>
      </c>
      <c r="W80">
        <v>0</v>
      </c>
      <c r="X80">
        <v>90.59</v>
      </c>
      <c r="Y80">
        <v>-2</v>
      </c>
      <c r="Z80">
        <v>0</v>
      </c>
    </row>
    <row r="81" spans="7:26">
      <c r="G81" t="s">
        <v>123</v>
      </c>
      <c r="H81" s="73">
        <v>0</v>
      </c>
      <c r="I81" s="46">
        <v>116.44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116.44</v>
      </c>
      <c r="W81">
        <v>0</v>
      </c>
      <c r="X81">
        <v>116.44</v>
      </c>
      <c r="Y81">
        <v>-2</v>
      </c>
      <c r="Z81">
        <v>0</v>
      </c>
    </row>
    <row r="82" spans="7:26">
      <c r="G82" t="s">
        <v>124</v>
      </c>
      <c r="H82" s="73">
        <v>0</v>
      </c>
      <c r="I82" s="46">
        <v>114.46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114.46</v>
      </c>
      <c r="W82">
        <v>0</v>
      </c>
      <c r="X82">
        <v>114.46</v>
      </c>
      <c r="Y82">
        <v>-2</v>
      </c>
      <c r="Z82">
        <v>0</v>
      </c>
    </row>
    <row r="83" spans="7:26">
      <c r="G83" t="s">
        <v>125</v>
      </c>
      <c r="H83" s="73">
        <v>0</v>
      </c>
      <c r="I83" s="46">
        <v>4.83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4.83</v>
      </c>
      <c r="W83">
        <v>0</v>
      </c>
      <c r="X83">
        <v>4.83</v>
      </c>
      <c r="Y83">
        <v>-2</v>
      </c>
      <c r="Z83">
        <v>0</v>
      </c>
    </row>
    <row r="84" spans="7:26">
      <c r="G84" t="s">
        <v>126</v>
      </c>
      <c r="H84" s="73">
        <v>0</v>
      </c>
      <c r="I84" s="46">
        <v>86.96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86.96</v>
      </c>
      <c r="W84">
        <v>0</v>
      </c>
      <c r="X84">
        <v>86.96</v>
      </c>
      <c r="Y84">
        <v>-2</v>
      </c>
      <c r="Z84">
        <v>0</v>
      </c>
    </row>
    <row r="85" spans="7:26">
      <c r="G85" t="s">
        <v>127</v>
      </c>
      <c r="H85" s="73">
        <v>0</v>
      </c>
      <c r="I85" s="46">
        <v>86.96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86.96</v>
      </c>
      <c r="W85">
        <v>0</v>
      </c>
      <c r="X85">
        <v>86.96</v>
      </c>
      <c r="Y85">
        <v>-2</v>
      </c>
      <c r="Z85">
        <v>0</v>
      </c>
    </row>
    <row r="86" spans="7:26">
      <c r="G86" t="s">
        <v>128</v>
      </c>
      <c r="H86" s="73">
        <v>0</v>
      </c>
      <c r="I86" s="46">
        <v>57.97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57.97</v>
      </c>
      <c r="W86">
        <v>0</v>
      </c>
      <c r="X86">
        <v>57.97</v>
      </c>
      <c r="Y86">
        <v>-2</v>
      </c>
      <c r="Z86">
        <v>0</v>
      </c>
    </row>
    <row r="87" spans="7:26">
      <c r="G87" t="s">
        <v>129</v>
      </c>
      <c r="H87" s="73">
        <v>0</v>
      </c>
      <c r="I87" s="46">
        <v>33.82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33.82</v>
      </c>
      <c r="W87">
        <v>0</v>
      </c>
      <c r="X87">
        <v>33.82</v>
      </c>
      <c r="Y87">
        <v>-2</v>
      </c>
      <c r="Z87">
        <v>0</v>
      </c>
    </row>
    <row r="88" spans="7:26">
      <c r="G88" t="s">
        <v>130</v>
      </c>
      <c r="H88" s="73">
        <v>0</v>
      </c>
      <c r="I88" s="46">
        <v>24.16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24.16</v>
      </c>
      <c r="W88">
        <v>0</v>
      </c>
      <c r="X88">
        <v>24.16</v>
      </c>
      <c r="Y88">
        <v>-2</v>
      </c>
      <c r="Z88">
        <v>0</v>
      </c>
    </row>
    <row r="89" spans="7:26">
      <c r="G89" t="s">
        <v>131</v>
      </c>
      <c r="H89" s="73">
        <v>0</v>
      </c>
      <c r="I89" s="46">
        <v>28.99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28.99</v>
      </c>
      <c r="W89">
        <v>0</v>
      </c>
      <c r="X89">
        <v>28.99</v>
      </c>
      <c r="Y89">
        <v>-2</v>
      </c>
      <c r="Z89">
        <v>0</v>
      </c>
    </row>
    <row r="90" spans="7:26">
      <c r="G90" t="s">
        <v>132</v>
      </c>
      <c r="H90" s="73">
        <v>0</v>
      </c>
      <c r="I90" s="46">
        <v>19.32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19.32</v>
      </c>
      <c r="W90">
        <v>0</v>
      </c>
      <c r="X90">
        <v>19.32</v>
      </c>
      <c r="Y90">
        <v>-2</v>
      </c>
      <c r="Z90">
        <v>0</v>
      </c>
    </row>
    <row r="91" spans="7:26">
      <c r="G91" t="s">
        <v>133</v>
      </c>
      <c r="H91" s="73">
        <v>0</v>
      </c>
      <c r="I91" s="46">
        <v>19.32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19.32</v>
      </c>
      <c r="W91">
        <v>0</v>
      </c>
      <c r="X91">
        <v>19.32</v>
      </c>
      <c r="Y91">
        <v>-2</v>
      </c>
      <c r="Z91">
        <v>0</v>
      </c>
    </row>
    <row r="92" spans="7:26">
      <c r="G92" t="s">
        <v>134</v>
      </c>
      <c r="H92" s="73">
        <v>0</v>
      </c>
      <c r="I92" s="46">
        <v>4.83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4.83</v>
      </c>
      <c r="W92">
        <v>0</v>
      </c>
      <c r="X92">
        <v>4.83</v>
      </c>
      <c r="Y92">
        <v>-2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</v>
      </c>
      <c r="W93">
        <v>0</v>
      </c>
      <c r="X93">
        <v>0</v>
      </c>
      <c r="Y93">
        <v>-2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0</v>
      </c>
      <c r="W94">
        <v>0</v>
      </c>
      <c r="X94">
        <v>0</v>
      </c>
      <c r="Y94">
        <v>-2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0</v>
      </c>
      <c r="W95">
        <v>0</v>
      </c>
      <c r="X95">
        <v>0</v>
      </c>
      <c r="Y95">
        <v>-2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0</v>
      </c>
      <c r="W96">
        <v>0</v>
      </c>
      <c r="X96">
        <v>0</v>
      </c>
      <c r="Y96">
        <v>-2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0</v>
      </c>
      <c r="W97">
        <v>0</v>
      </c>
      <c r="X97">
        <v>0</v>
      </c>
      <c r="Y97">
        <v>-2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0</v>
      </c>
      <c r="W98">
        <v>0</v>
      </c>
      <c r="X98">
        <v>0</v>
      </c>
      <c r="Y98">
        <v>-2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3.2217500000000003E-2</v>
      </c>
      <c r="I99" s="69">
        <f t="shared" ref="I99:BQ99" si="1">SUM(I3:I98)/4000</f>
        <v>0.97668000000000021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5.9999999999999995E-4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-4.8000000000000001E-2</v>
      </c>
      <c r="V99" s="70">
        <f t="shared" si="1"/>
        <v>1.009495</v>
      </c>
      <c r="W99">
        <f t="shared" si="1"/>
        <v>3.2217500000000003E-2</v>
      </c>
      <c r="X99">
        <f t="shared" si="1"/>
        <v>0.97668000000000021</v>
      </c>
      <c r="Y99">
        <f t="shared" si="1"/>
        <v>-4.8000000000000001E-2</v>
      </c>
      <c r="Z99">
        <f t="shared" si="1"/>
        <v>5.9999999999999995E-4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M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200"/>
      <c r="F1" s="20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45238</v>
      </c>
      <c r="U2" s="73" t="s">
        <v>225</v>
      </c>
      <c r="V2" s="74" t="s">
        <v>224</v>
      </c>
      <c r="W2" s="28" t="s">
        <v>568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181.64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181.65</v>
      </c>
      <c r="W73">
        <v>181.64</v>
      </c>
    </row>
    <row r="74" spans="7:23">
      <c r="G74" t="s">
        <v>116</v>
      </c>
      <c r="H74" s="73">
        <v>181.64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181.65</v>
      </c>
      <c r="W74">
        <v>181.64</v>
      </c>
    </row>
    <row r="75" spans="7:23">
      <c r="G75" t="s">
        <v>117</v>
      </c>
      <c r="H75" s="73">
        <v>90.82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90.82</v>
      </c>
      <c r="W75">
        <v>90.82</v>
      </c>
    </row>
    <row r="76" spans="7:23">
      <c r="G76" t="s">
        <v>118</v>
      </c>
      <c r="H76" s="73">
        <v>90.82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90.82</v>
      </c>
      <c r="W76">
        <v>90.82</v>
      </c>
    </row>
    <row r="77" spans="7:23">
      <c r="G77" t="s">
        <v>119</v>
      </c>
      <c r="H77" s="73">
        <v>90.82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90.82</v>
      </c>
      <c r="W77">
        <v>90.82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0.15893499999999999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0.15894</v>
      </c>
      <c r="W99">
        <f t="shared" si="1"/>
        <v>0.15893499999999999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G7" sqref="AG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45238</v>
      </c>
      <c r="B1" s="222"/>
      <c r="C1" s="222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7" t="s">
        <v>566</v>
      </c>
      <c r="AT1" s="227" t="s">
        <v>567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S2" s="227"/>
      <c r="AT2" s="227"/>
    </row>
    <row r="3" spans="1:47">
      <c r="A3" t="s">
        <v>45</v>
      </c>
      <c r="D3">
        <f>TWEPL!P3</f>
        <v>5.0064000000000002</v>
      </c>
      <c r="E3">
        <f>GT_NG!P3</f>
        <v>15.264170538398471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82.89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705.61180904246282</v>
      </c>
      <c r="P3" s="36">
        <v>89.03</v>
      </c>
      <c r="Q3" s="36">
        <v>32.535608636977059</v>
      </c>
      <c r="R3" s="38">
        <v>0</v>
      </c>
      <c r="S3" s="38">
        <v>0</v>
      </c>
      <c r="T3" s="37">
        <f>SUMPRODUCT(LTA!J3:AN3,LTA!J$101:AN$101,LTA!J$103:AN$103)</f>
        <v>23.43</v>
      </c>
      <c r="U3" s="37">
        <f>SUMPRODUCT(LTA!J3:AN3,LTA!J$102:AN$102,LTA!J$103:AN$103)</f>
        <v>53.06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145.41</v>
      </c>
      <c r="AB3" s="75">
        <f>-STOA!N3</f>
        <v>-136.53</v>
      </c>
      <c r="AC3">
        <f>SUMIF(B3:AB3,"&gt;0")*$AC$2-SUMIF(B3:AB3,"&lt;0")*($AC$2/(1-$AC$2))+SUMIF(AI3:AR3,"&gt;0")*$AC$2-SUMIF(AI3:AR3,"&lt;0")*($AC$2/(1-$AC$2))</f>
        <v>11.160026265208947</v>
      </c>
      <c r="AD3">
        <f>SUM(B3:AB3,AI3:AT3)-AC3</f>
        <v>1043.1979619526296</v>
      </c>
      <c r="AE3">
        <f>'IDT-1'!B3</f>
        <v>0</v>
      </c>
      <c r="AF3" s="24"/>
      <c r="AG3">
        <f>SUM(AD3:AF3)</f>
        <v>1043.1979619526296</v>
      </c>
      <c r="AI3" s="34">
        <f>PXIL!H3</f>
        <v>0</v>
      </c>
      <c r="AJ3" s="34">
        <f>PXIL!N3</f>
        <v>0</v>
      </c>
      <c r="AK3" s="34">
        <f>RTM_IEX!H3</f>
        <v>38.65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5.0064000000000002</v>
      </c>
      <c r="E4">
        <f>GT_NG!P4</f>
        <v>15.264170538398471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82.89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705.32156568026551</v>
      </c>
      <c r="P4" s="36">
        <v>89.034747212553825</v>
      </c>
      <c r="Q4" s="36">
        <v>32.534493146048398</v>
      </c>
      <c r="R4" s="38">
        <v>0</v>
      </c>
      <c r="S4" s="38">
        <v>0</v>
      </c>
      <c r="T4" s="37">
        <f>SUMPRODUCT(LTA!J4:AN4,LTA!J$101:AN$101,LTA!J$103:AN$103)</f>
        <v>22.87</v>
      </c>
      <c r="U4" s="37">
        <f>SUMPRODUCT(LTA!J4:AN4,LTA!J$102:AN$102,LTA!J$103:AN$103)</f>
        <v>53.06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145.41</v>
      </c>
      <c r="AB4" s="75">
        <f>-STOA!N4</f>
        <v>-136.53</v>
      </c>
      <c r="AC4">
        <f t="shared" ref="AC4:AC67" si="0">SUMIF(B4:AB4,"&gt;0")*$AC$2-SUMIF(B4:AB4,"&lt;0")*($AC$2/(1-$AC$2))+SUMIF(AI4:AR4,"&gt;0")*$AC$2-SUMIF(AI4:AR4,"&lt;0")*($AC$2/(1-$AC$2))</f>
        <v>10.998690727428142</v>
      </c>
      <c r="AD4">
        <f t="shared" ref="AD4:AD22" si="1">SUM(B4:AB4,AI4:AT4)-AC4</f>
        <v>1024.1526858498382</v>
      </c>
      <c r="AE4">
        <f>'IDT-1'!B4</f>
        <v>0</v>
      </c>
      <c r="AF4" s="24"/>
      <c r="AG4">
        <f t="shared" ref="AG4:AG67" si="2">SUM(AD4:AF4)</f>
        <v>1024.1526858498382</v>
      </c>
      <c r="AI4" s="34">
        <f>PXIL!H4</f>
        <v>0</v>
      </c>
      <c r="AJ4" s="34">
        <f>PXIL!N4</f>
        <v>0</v>
      </c>
      <c r="AK4" s="34">
        <f>RTM_IEX!H4</f>
        <v>20.29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5.0064000000000002</v>
      </c>
      <c r="E5">
        <f>GT_NG!P5</f>
        <v>15.264170538398471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82.89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694.99178224408604</v>
      </c>
      <c r="P5" s="36">
        <v>89.034747212553825</v>
      </c>
      <c r="Q5" s="36">
        <v>32.534493146048398</v>
      </c>
      <c r="R5" s="38">
        <v>0</v>
      </c>
      <c r="S5" s="38">
        <v>0</v>
      </c>
      <c r="T5" s="37">
        <f>SUMPRODUCT(LTA!J5:AN5,LTA!J$101:AN$101,LTA!J$103:AN$103)</f>
        <v>22.02</v>
      </c>
      <c r="U5" s="37">
        <f>SUMPRODUCT(LTA!J5:AN5,LTA!J$102:AN$102,LTA!J$103:AN$103)</f>
        <v>53.06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145.41</v>
      </c>
      <c r="AB5" s="75">
        <f>-STOA!N5</f>
        <v>-136.53</v>
      </c>
      <c r="AC5">
        <f t="shared" si="0"/>
        <v>10.734344546564232</v>
      </c>
      <c r="AD5">
        <f t="shared" si="1"/>
        <v>992.94724859452253</v>
      </c>
      <c r="AE5">
        <f>'IDT-1'!B5</f>
        <v>0</v>
      </c>
      <c r="AF5" s="24"/>
      <c r="AG5">
        <f t="shared" si="2"/>
        <v>992.94724859452253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5.0064000000000002</v>
      </c>
      <c r="E6">
        <f>GT_NG!P6</f>
        <v>15.264170538398471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82.89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694.06112309685216</v>
      </c>
      <c r="P6" s="36">
        <v>89.034747212553825</v>
      </c>
      <c r="Q6" s="36">
        <v>32.534493146048398</v>
      </c>
      <c r="R6" s="38">
        <v>0</v>
      </c>
      <c r="S6" s="38">
        <v>0</v>
      </c>
      <c r="T6" s="37">
        <f>SUMPRODUCT(LTA!J6:AN6,LTA!J$101:AN$101,LTA!J$103:AN$103)</f>
        <v>21.22</v>
      </c>
      <c r="U6" s="37">
        <f>SUMPRODUCT(LTA!J6:AN6,LTA!J$102:AN$102,LTA!J$103:AN$103)</f>
        <v>53.06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145.41</v>
      </c>
      <c r="AB6" s="75">
        <f>-STOA!N6</f>
        <v>-136.53</v>
      </c>
      <c r="AC6">
        <f t="shared" si="0"/>
        <v>10.804518586976359</v>
      </c>
      <c r="AD6">
        <f t="shared" si="1"/>
        <v>981.1464154068766</v>
      </c>
      <c r="AE6">
        <f>'IDT-1'!B6</f>
        <v>0</v>
      </c>
      <c r="AF6" s="24"/>
      <c r="AG6">
        <f t="shared" si="2"/>
        <v>981.1464154068766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5.0064000000000002</v>
      </c>
      <c r="E7">
        <f>GT_NG!P7</f>
        <v>15.264170538398471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82.89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690.63196125144111</v>
      </c>
      <c r="P7" s="36">
        <v>89.034747212553825</v>
      </c>
      <c r="Q7" s="36">
        <v>32.534493146048398</v>
      </c>
      <c r="R7" s="38">
        <v>0</v>
      </c>
      <c r="S7" s="38">
        <v>0</v>
      </c>
      <c r="T7" s="37">
        <f>SUMPRODUCT(LTA!J7:AN7,LTA!J$101:AN$101,LTA!J$103:AN$103)</f>
        <v>20.22</v>
      </c>
      <c r="U7" s="37">
        <f>SUMPRODUCT(LTA!J7:AN7,LTA!J$102:AN$102,LTA!J$103:AN$103)</f>
        <v>53.06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145.41</v>
      </c>
      <c r="AB7" s="75">
        <f>-STOA!N7</f>
        <v>-136.53</v>
      </c>
      <c r="AC7">
        <f t="shared" si="0"/>
        <v>10.868967520173577</v>
      </c>
      <c r="AD7">
        <f t="shared" si="1"/>
        <v>964.65280462826831</v>
      </c>
      <c r="AE7">
        <f>'IDT-1'!B7</f>
        <v>0</v>
      </c>
      <c r="AF7" s="24"/>
      <c r="AG7">
        <f t="shared" si="2"/>
        <v>964.65280462826831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-22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5.0064000000000002</v>
      </c>
      <c r="E8">
        <f>GT_NG!P8</f>
        <v>15.264170538398471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82.89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690.61671408905318</v>
      </c>
      <c r="P8" s="36">
        <v>89.03</v>
      </c>
      <c r="Q8" s="36">
        <v>32.535608636977059</v>
      </c>
      <c r="R8" s="38">
        <v>0</v>
      </c>
      <c r="S8" s="38">
        <v>0</v>
      </c>
      <c r="T8" s="37">
        <f>SUMPRODUCT(LTA!J8:AN8,LTA!J$101:AN$101,LTA!J$103:AN$103)</f>
        <v>19.670000000000002</v>
      </c>
      <c r="U8" s="37">
        <f>SUMPRODUCT(LTA!J8:AN8,LTA!J$102:AN$102,LTA!J$103:AN$103)</f>
        <v>53.06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145.41</v>
      </c>
      <c r="AB8" s="75">
        <f>-STOA!N8</f>
        <v>-136.53</v>
      </c>
      <c r="AC8">
        <f t="shared" si="0"/>
        <v>10.991256303421201</v>
      </c>
      <c r="AD8">
        <f t="shared" si="1"/>
        <v>948.96163696100746</v>
      </c>
      <c r="AE8">
        <f>'IDT-1'!B8</f>
        <v>0</v>
      </c>
      <c r="AF8" s="24"/>
      <c r="AG8">
        <f t="shared" si="2"/>
        <v>948.96163696100746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-37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5.0064000000000002</v>
      </c>
      <c r="E9">
        <f>GT_NG!P9</f>
        <v>15.264170538398471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82.89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630.06016656377574</v>
      </c>
      <c r="P9" s="36">
        <v>89.034747212553825</v>
      </c>
      <c r="Q9" s="36">
        <v>32.534493146048398</v>
      </c>
      <c r="R9" s="38">
        <v>0</v>
      </c>
      <c r="S9" s="38">
        <v>0</v>
      </c>
      <c r="T9" s="37">
        <f>SUMPRODUCT(LTA!J9:AN9,LTA!J$101:AN$101,LTA!J$103:AN$103)</f>
        <v>28.28</v>
      </c>
      <c r="U9" s="37">
        <f>SUMPRODUCT(LTA!J9:AN9,LTA!J$102:AN$102,LTA!J$103:AN$103)</f>
        <v>53.06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145.41</v>
      </c>
      <c r="AB9" s="75">
        <f>-STOA!N9</f>
        <v>-136.53</v>
      </c>
      <c r="AC9">
        <f t="shared" si="0"/>
        <v>10.379430974849628</v>
      </c>
      <c r="AD9">
        <f t="shared" si="1"/>
        <v>951.05054648592693</v>
      </c>
      <c r="AE9">
        <f>'IDT-1'!B9</f>
        <v>0</v>
      </c>
      <c r="AF9" s="24"/>
      <c r="AG9">
        <f t="shared" si="2"/>
        <v>951.05054648592693</v>
      </c>
      <c r="AI9" s="34">
        <f>PXIL!H9</f>
        <v>0</v>
      </c>
      <c r="AJ9" s="34">
        <f>PXIL!N9</f>
        <v>0</v>
      </c>
      <c r="AK9" s="34">
        <f>RTM_IEX!H9</f>
        <v>16.420000000000002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5.0064000000000002</v>
      </c>
      <c r="E10">
        <f>GT_NG!P10</f>
        <v>15.264170538398471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82.89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619.15548637888287</v>
      </c>
      <c r="P10" s="36">
        <v>89.03</v>
      </c>
      <c r="Q10" s="36">
        <v>32.535608636977059</v>
      </c>
      <c r="R10" s="38">
        <v>0</v>
      </c>
      <c r="S10" s="38">
        <v>0</v>
      </c>
      <c r="T10" s="37">
        <f>SUMPRODUCT(LTA!J10:AN10,LTA!J$101:AN$101,LTA!J$103:AN$103)</f>
        <v>27.75</v>
      </c>
      <c r="U10" s="37">
        <f>SUMPRODUCT(LTA!J10:AN10,LTA!J$102:AN$102,LTA!J$103:AN$103)</f>
        <v>53.06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145.41</v>
      </c>
      <c r="AB10" s="75">
        <f>-STOA!N10</f>
        <v>-136.53</v>
      </c>
      <c r="AC10">
        <f t="shared" si="0"/>
        <v>10.291497154834877</v>
      </c>
      <c r="AD10">
        <f t="shared" si="1"/>
        <v>940.67016839942357</v>
      </c>
      <c r="AE10">
        <f>'IDT-1'!B10</f>
        <v>0</v>
      </c>
      <c r="AF10" s="24"/>
      <c r="AG10">
        <f t="shared" si="2"/>
        <v>940.67016839942357</v>
      </c>
      <c r="AI10" s="34">
        <f>PXIL!H10</f>
        <v>0</v>
      </c>
      <c r="AJ10" s="34">
        <f>PXIL!N10</f>
        <v>0</v>
      </c>
      <c r="AK10" s="34">
        <f>RTM_IEX!H10</f>
        <v>17.39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5.0064000000000002</v>
      </c>
      <c r="E11">
        <f>GT_NG!P11</f>
        <v>15.264170538398471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82.89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611.06716259478571</v>
      </c>
      <c r="P11" s="36">
        <v>89.034747212553825</v>
      </c>
      <c r="Q11" s="36">
        <v>32.539999999999992</v>
      </c>
      <c r="R11" s="38">
        <v>0</v>
      </c>
      <c r="S11" s="38">
        <v>0</v>
      </c>
      <c r="T11" s="37">
        <f>SUMPRODUCT(LTA!J11:AN11,LTA!J$101:AN$101,LTA!J$103:AN$103)</f>
        <v>27.42</v>
      </c>
      <c r="U11" s="37">
        <f>SUMPRODUCT(LTA!J11:AN11,LTA!J$102:AN$102,LTA!J$103:AN$103)</f>
        <v>53.06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145.36000000000001</v>
      </c>
      <c r="AB11" s="75">
        <f>-STOA!N11</f>
        <v>-136.53</v>
      </c>
      <c r="AC11">
        <f t="shared" si="0"/>
        <v>10.176017891781973</v>
      </c>
      <c r="AD11">
        <f t="shared" si="1"/>
        <v>902.9364624539561</v>
      </c>
      <c r="AE11">
        <f>'IDT-1'!B11</f>
        <v>0</v>
      </c>
      <c r="AF11" s="24"/>
      <c r="AG11">
        <f t="shared" si="2"/>
        <v>902.9364624539561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-12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5.0064000000000002</v>
      </c>
      <c r="E12">
        <f>GT_NG!P12</f>
        <v>15.264170538398471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82.89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568.7601939418862</v>
      </c>
      <c r="P12" s="36">
        <v>89.03</v>
      </c>
      <c r="Q12" s="36">
        <v>32.53498922081922</v>
      </c>
      <c r="R12" s="38">
        <v>0</v>
      </c>
      <c r="S12" s="38">
        <v>0</v>
      </c>
      <c r="T12" s="37">
        <f>SUMPRODUCT(LTA!J12:AN12,LTA!J$101:AN$101,LTA!J$103:AN$103)</f>
        <v>26.67</v>
      </c>
      <c r="U12" s="37">
        <f>SUMPRODUCT(LTA!J12:AN12,LTA!J$102:AN$102,LTA!J$103:AN$103)</f>
        <v>53.06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145.36000000000001</v>
      </c>
      <c r="AB12" s="75">
        <f>-STOA!N12</f>
        <v>-136.53</v>
      </c>
      <c r="AC12">
        <f t="shared" si="0"/>
        <v>9.9317594952683752</v>
      </c>
      <c r="AD12">
        <f t="shared" si="1"/>
        <v>898.20399420583544</v>
      </c>
      <c r="AE12">
        <f>'IDT-1'!B12</f>
        <v>0</v>
      </c>
      <c r="AF12" s="24"/>
      <c r="AG12">
        <f t="shared" si="2"/>
        <v>898.20399420583544</v>
      </c>
      <c r="AI12" s="34">
        <f>PXIL!H12</f>
        <v>0</v>
      </c>
      <c r="AJ12" s="34">
        <f>PXIL!N12</f>
        <v>0</v>
      </c>
      <c r="AK12" s="34">
        <f>RTM_IEX!H12</f>
        <v>26.09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5.0064000000000002</v>
      </c>
      <c r="E13">
        <f>GT_NG!P13</f>
        <v>15.264170538398471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82.89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569.65239656329743</v>
      </c>
      <c r="P13" s="36">
        <v>89.034747212553825</v>
      </c>
      <c r="Q13" s="36">
        <v>32.539999999999992</v>
      </c>
      <c r="R13" s="38">
        <v>0</v>
      </c>
      <c r="S13" s="38">
        <v>0</v>
      </c>
      <c r="T13" s="37">
        <f>SUMPRODUCT(LTA!J13:AN13,LTA!J$101:AN$101,LTA!J$103:AN$103)</f>
        <v>26.34</v>
      </c>
      <c r="U13" s="37">
        <f>SUMPRODUCT(LTA!J13:AN13,LTA!J$102:AN$102,LTA!J$103:AN$103)</f>
        <v>52.099999999999994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145.36000000000001</v>
      </c>
      <c r="AB13" s="75">
        <f>-STOA!N13</f>
        <v>-136.53</v>
      </c>
      <c r="AC13">
        <f t="shared" si="0"/>
        <v>9.9122879644188036</v>
      </c>
      <c r="AD13">
        <f t="shared" si="1"/>
        <v>895.90542634983092</v>
      </c>
      <c r="AE13">
        <f>'IDT-1'!B13</f>
        <v>0</v>
      </c>
      <c r="AF13" s="24"/>
      <c r="AG13">
        <f t="shared" si="2"/>
        <v>895.90542634983092</v>
      </c>
      <c r="AI13" s="34">
        <f>PXIL!H13</f>
        <v>0</v>
      </c>
      <c r="AJ13" s="34">
        <f>PXIL!N13</f>
        <v>0</v>
      </c>
      <c r="AK13" s="34">
        <f>RTM_IEX!H13</f>
        <v>24.16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5.0064000000000002</v>
      </c>
      <c r="E14">
        <f>GT_NG!P14</f>
        <v>15.264170538398471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82.89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566.15888907587043</v>
      </c>
      <c r="P14" s="36">
        <v>89.034747212553825</v>
      </c>
      <c r="Q14" s="36">
        <v>32.539999999999992</v>
      </c>
      <c r="R14" s="38">
        <v>0</v>
      </c>
      <c r="S14" s="38">
        <v>0</v>
      </c>
      <c r="T14" s="37">
        <f>SUMPRODUCT(LTA!J14:AN14,LTA!J$101:AN$101,LTA!J$103:AN$103)</f>
        <v>26.01</v>
      </c>
      <c r="U14" s="37">
        <f>SUMPRODUCT(LTA!J14:AN14,LTA!J$102:AN$102,LTA!J$103:AN$103)</f>
        <v>52.099999999999994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145.36000000000001</v>
      </c>
      <c r="AB14" s="75">
        <f>-STOA!N14</f>
        <v>-136.53</v>
      </c>
      <c r="AC14">
        <f t="shared" si="0"/>
        <v>9.8800865015244153</v>
      </c>
      <c r="AD14">
        <f t="shared" si="1"/>
        <v>892.10412032529837</v>
      </c>
      <c r="AE14">
        <f>'IDT-1'!B14</f>
        <v>0</v>
      </c>
      <c r="AF14" s="24"/>
      <c r="AG14">
        <f t="shared" si="2"/>
        <v>892.10412032529837</v>
      </c>
      <c r="AI14" s="34">
        <f>PXIL!H14</f>
        <v>0</v>
      </c>
      <c r="AJ14" s="34">
        <f>PXIL!N14</f>
        <v>0</v>
      </c>
      <c r="AK14" s="34">
        <f>RTM_IEX!H14</f>
        <v>24.15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5.0064000000000002</v>
      </c>
      <c r="E15">
        <f>GT_NG!P15</f>
        <v>15.264170538398471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82.89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562.63196448538895</v>
      </c>
      <c r="P15" s="36">
        <v>89.034747212553825</v>
      </c>
      <c r="Q15" s="36">
        <v>32.539999999999992</v>
      </c>
      <c r="R15" s="38">
        <v>0</v>
      </c>
      <c r="S15" s="38">
        <v>0</v>
      </c>
      <c r="T15" s="37">
        <f>SUMPRODUCT(LTA!J15:AN15,LTA!J$101:AN$101,LTA!J$103:AN$103)</f>
        <v>20.329999999999998</v>
      </c>
      <c r="U15" s="37">
        <f>SUMPRODUCT(LTA!J15:AN15,LTA!J$102:AN$102,LTA!J$103:AN$103)</f>
        <v>50.099999999999994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145.36000000000001</v>
      </c>
      <c r="AB15" s="75">
        <f>-STOA!N15</f>
        <v>-136.53</v>
      </c>
      <c r="AC15">
        <f t="shared" si="0"/>
        <v>9.8266043349643706</v>
      </c>
      <c r="AD15">
        <f t="shared" si="1"/>
        <v>885.79067790137697</v>
      </c>
      <c r="AE15">
        <f>'IDT-1'!B15</f>
        <v>0</v>
      </c>
      <c r="AF15" s="24"/>
      <c r="AG15">
        <f t="shared" si="2"/>
        <v>885.79067790137697</v>
      </c>
      <c r="AI15" s="34">
        <f>PXIL!H15</f>
        <v>0</v>
      </c>
      <c r="AJ15" s="34">
        <f>PXIL!N15</f>
        <v>0</v>
      </c>
      <c r="AK15" s="34">
        <f>RTM_IEX!H15</f>
        <v>28.99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5.0064000000000002</v>
      </c>
      <c r="E16">
        <f>GT_NG!P16</f>
        <v>15.264170538398471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82.89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597.57771295122984</v>
      </c>
      <c r="P16" s="36">
        <v>89.034747212553825</v>
      </c>
      <c r="Q16" s="36">
        <v>32.539999999999992</v>
      </c>
      <c r="R16" s="38">
        <v>0</v>
      </c>
      <c r="S16" s="38">
        <v>0</v>
      </c>
      <c r="T16" s="37">
        <f>SUMPRODUCT(LTA!J16:AN16,LTA!J$101:AN$101,LTA!J$103:AN$103)</f>
        <v>20.329999999999998</v>
      </c>
      <c r="U16" s="37">
        <f>SUMPRODUCT(LTA!J16:AN16,LTA!J$102:AN$102,LTA!J$103:AN$103)</f>
        <v>50.099999999999994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145.36000000000001</v>
      </c>
      <c r="AB16" s="75">
        <f>-STOA!N16</f>
        <v>-136.53</v>
      </c>
      <c r="AC16">
        <f t="shared" si="0"/>
        <v>9.8766326220774356</v>
      </c>
      <c r="AD16">
        <f t="shared" si="1"/>
        <v>891.69639808010481</v>
      </c>
      <c r="AE16">
        <f>'IDT-1'!B16</f>
        <v>0</v>
      </c>
      <c r="AF16" s="24"/>
      <c r="AG16">
        <f t="shared" si="2"/>
        <v>891.69639808010481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5.0064000000000002</v>
      </c>
      <c r="E17">
        <f>GT_NG!P17</f>
        <v>15.264170538398471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82.89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602.61280234722074</v>
      </c>
      <c r="P17" s="36">
        <v>89.034747212553825</v>
      </c>
      <c r="Q17" s="36">
        <v>32.539999999999992</v>
      </c>
      <c r="R17" s="38">
        <v>0</v>
      </c>
      <c r="S17" s="38">
        <v>0</v>
      </c>
      <c r="T17" s="37">
        <f>SUMPRODUCT(LTA!J17:AN17,LTA!J$101:AN$101,LTA!J$103:AN$103)</f>
        <v>20.329999999999998</v>
      </c>
      <c r="U17" s="37">
        <f>SUMPRODUCT(LTA!J17:AN17,LTA!J$102:AN$102,LTA!J$103:AN$103)</f>
        <v>50.099999999999994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145.36000000000001</v>
      </c>
      <c r="AB17" s="75">
        <f>-STOA!N17</f>
        <v>-136.53</v>
      </c>
      <c r="AC17">
        <f t="shared" si="0"/>
        <v>9.9189273730037595</v>
      </c>
      <c r="AD17">
        <f t="shared" si="1"/>
        <v>896.68919272516951</v>
      </c>
      <c r="AE17">
        <f>'IDT-1'!B17</f>
        <v>0</v>
      </c>
      <c r="AF17" s="24"/>
      <c r="AG17">
        <f t="shared" si="2"/>
        <v>896.68919272516951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5.0064000000000002</v>
      </c>
      <c r="E18">
        <f>GT_NG!P18</f>
        <v>15.264170538398471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82.89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605.51163750115188</v>
      </c>
      <c r="P18" s="36">
        <v>89.034747212553825</v>
      </c>
      <c r="Q18" s="36">
        <v>32.539999999999992</v>
      </c>
      <c r="R18" s="38">
        <v>0</v>
      </c>
      <c r="S18" s="38">
        <v>0</v>
      </c>
      <c r="T18" s="37">
        <f>SUMPRODUCT(LTA!J18:AN18,LTA!J$101:AN$101,LTA!J$103:AN$103)</f>
        <v>20.329999999999998</v>
      </c>
      <c r="U18" s="37">
        <f>SUMPRODUCT(LTA!J18:AN18,LTA!J$102:AN$102,LTA!J$103:AN$103)</f>
        <v>50.099999999999994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145.36000000000001</v>
      </c>
      <c r="AB18" s="75">
        <f>-STOA!N18</f>
        <v>-136.53</v>
      </c>
      <c r="AC18">
        <f t="shared" si="0"/>
        <v>9.9432775882967803</v>
      </c>
      <c r="AD18">
        <f t="shared" si="1"/>
        <v>899.56367766380754</v>
      </c>
      <c r="AE18">
        <f>'IDT-1'!B18</f>
        <v>0</v>
      </c>
      <c r="AF18" s="24"/>
      <c r="AG18">
        <f t="shared" si="2"/>
        <v>899.56367766380754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5.0064000000000002</v>
      </c>
      <c r="E19">
        <f>GT_NG!P19</f>
        <v>15.702528613255257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82.89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621.93775229171752</v>
      </c>
      <c r="P19" s="36">
        <v>89.034747212553825</v>
      </c>
      <c r="Q19" s="36">
        <v>32.539999999999992</v>
      </c>
      <c r="R19" s="38">
        <v>0</v>
      </c>
      <c r="S19" s="38">
        <v>0</v>
      </c>
      <c r="T19" s="37">
        <f>SUMPRODUCT(LTA!J19:AN19,LTA!J$101:AN$101,LTA!J$103:AN$103)</f>
        <v>20.329999999999998</v>
      </c>
      <c r="U19" s="37">
        <f>SUMPRODUCT(LTA!J19:AN19,LTA!J$102:AN$102,LTA!J$103:AN$103)</f>
        <v>50.099999999999994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145.36000000000001</v>
      </c>
      <c r="AB19" s="75">
        <f>-STOA!N19</f>
        <v>-136.53</v>
      </c>
      <c r="AC19">
        <f t="shared" si="0"/>
        <v>10.127294948990773</v>
      </c>
      <c r="AD19">
        <f t="shared" si="1"/>
        <v>911.24413316853588</v>
      </c>
      <c r="AE19">
        <f>'IDT-1'!B19</f>
        <v>0</v>
      </c>
      <c r="AF19" s="24"/>
      <c r="AG19">
        <f t="shared" si="2"/>
        <v>911.24413316853588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-5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5.0064000000000002</v>
      </c>
      <c r="E20">
        <f>GT_NG!P20</f>
        <v>15.702528613255257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82.89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656.53066258291858</v>
      </c>
      <c r="P20" s="36">
        <v>89.034747212553825</v>
      </c>
      <c r="Q20" s="36">
        <v>32.539999999999992</v>
      </c>
      <c r="R20" s="38">
        <v>0</v>
      </c>
      <c r="S20" s="38">
        <v>0</v>
      </c>
      <c r="T20" s="37">
        <f>SUMPRODUCT(LTA!J20:AN20,LTA!J$101:AN$101,LTA!J$103:AN$103)</f>
        <v>20.329999999999998</v>
      </c>
      <c r="U20" s="37">
        <f>SUMPRODUCT(LTA!J20:AN20,LTA!J$102:AN$102,LTA!J$103:AN$103)</f>
        <v>50.099999999999994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145.36000000000001</v>
      </c>
      <c r="AB20" s="75">
        <f>-STOA!N20</f>
        <v>-136.53</v>
      </c>
      <c r="AC20">
        <f t="shared" si="0"/>
        <v>10.587298549934644</v>
      </c>
      <c r="AD20">
        <f t="shared" si="1"/>
        <v>925.37703985879318</v>
      </c>
      <c r="AE20">
        <f>'IDT-1'!B20</f>
        <v>0</v>
      </c>
      <c r="AF20" s="24"/>
      <c r="AG20">
        <f t="shared" si="2"/>
        <v>925.37703985879318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-25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5.0064000000000002</v>
      </c>
      <c r="E21">
        <f>GT_NG!P21</f>
        <v>15.702528613255257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82.89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654.52028098405867</v>
      </c>
      <c r="P21" s="36">
        <v>89.03</v>
      </c>
      <c r="Q21" s="36">
        <v>32.53498922081922</v>
      </c>
      <c r="R21" s="38">
        <v>0</v>
      </c>
      <c r="S21" s="38">
        <v>0</v>
      </c>
      <c r="T21" s="37">
        <f>SUMPRODUCT(LTA!J21:AN21,LTA!J$101:AN$101,LTA!J$103:AN$103)</f>
        <v>20.329999999999998</v>
      </c>
      <c r="U21" s="37">
        <f>SUMPRODUCT(LTA!J21:AN21,LTA!J$102:AN$102,LTA!J$103:AN$103)</f>
        <v>50.099999999999994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145.36000000000001</v>
      </c>
      <c r="AB21" s="75">
        <f>-STOA!N21</f>
        <v>-136.53</v>
      </c>
      <c r="AC21">
        <f t="shared" si="0"/>
        <v>10.358550434251422</v>
      </c>
      <c r="AD21">
        <f t="shared" si="1"/>
        <v>948.58564838388168</v>
      </c>
      <c r="AE21">
        <f>'IDT-1'!B21</f>
        <v>0</v>
      </c>
      <c r="AF21" s="24"/>
      <c r="AG21">
        <f t="shared" si="2"/>
        <v>948.58564838388168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5.0064000000000002</v>
      </c>
      <c r="E22">
        <f>GT_NG!P22</f>
        <v>15.702528613255257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82.89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656.31980799702148</v>
      </c>
      <c r="P22" s="36">
        <v>89.03</v>
      </c>
      <c r="Q22" s="36">
        <v>32.53498922081922</v>
      </c>
      <c r="R22" s="38">
        <v>0</v>
      </c>
      <c r="S22" s="38">
        <v>0</v>
      </c>
      <c r="T22" s="37">
        <f>SUMPRODUCT(LTA!J22:AN22,LTA!J$101:AN$101,LTA!J$103:AN$103)</f>
        <v>20.329999999999998</v>
      </c>
      <c r="U22" s="37">
        <f>SUMPRODUCT(LTA!J22:AN22,LTA!J$102:AN$102,LTA!J$103:AN$103)</f>
        <v>50.099999999999994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145.36000000000001</v>
      </c>
      <c r="AB22" s="75">
        <f>-STOA!N22</f>
        <v>-136.53</v>
      </c>
      <c r="AC22">
        <f t="shared" si="0"/>
        <v>10.51159446116031</v>
      </c>
      <c r="AD22">
        <f t="shared" si="1"/>
        <v>966.65213136993555</v>
      </c>
      <c r="AE22">
        <f>'IDT-1'!B22</f>
        <v>0</v>
      </c>
      <c r="AF22" s="24"/>
      <c r="AG22">
        <f t="shared" si="2"/>
        <v>966.65213136993555</v>
      </c>
      <c r="AI22" s="34">
        <f>PXIL!H22</f>
        <v>0</v>
      </c>
      <c r="AJ22" s="34">
        <f>PXIL!N22</f>
        <v>0</v>
      </c>
      <c r="AK22" s="34">
        <f>RTM_IEX!H22</f>
        <v>16.420000000000002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5.0064000000000002</v>
      </c>
      <c r="E23">
        <f>GT_NG!P23</f>
        <v>15.702528613255257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82.89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657.22909310641558</v>
      </c>
      <c r="P23" s="36">
        <v>89.03</v>
      </c>
      <c r="Q23" s="36">
        <v>32.535608636977059</v>
      </c>
      <c r="R23" s="38">
        <v>0</v>
      </c>
      <c r="S23" s="38">
        <v>0</v>
      </c>
      <c r="T23" s="37">
        <f>SUMPRODUCT(LTA!J23:AN23,LTA!J$101:AN$101,LTA!J$103:AN$103)</f>
        <v>20.329999999999998</v>
      </c>
      <c r="U23" s="37">
        <f>SUMPRODUCT(LTA!J23:AN23,LTA!J$102:AN$102,LTA!J$103:AN$103)</f>
        <v>53.180000000000007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145.36000000000001</v>
      </c>
      <c r="AB23" s="75">
        <f>-STOA!N23</f>
        <v>-136.53</v>
      </c>
      <c r="AC23">
        <f t="shared" si="0"/>
        <v>10.837429659174946</v>
      </c>
      <c r="AD23">
        <f t="shared" ref="AD23:AD72" si="3">SUM(B23:AB23,AI23:AT23)-AC23</f>
        <v>1005.1162006974729</v>
      </c>
      <c r="AE23">
        <f>'IDT-1'!B23</f>
        <v>0</v>
      </c>
      <c r="AF23" s="24"/>
      <c r="AG23">
        <f t="shared" si="2"/>
        <v>1005.1162006974729</v>
      </c>
      <c r="AI23" s="34">
        <f>PXIL!H23</f>
        <v>0</v>
      </c>
      <c r="AJ23" s="34">
        <f>PXIL!N23</f>
        <v>0</v>
      </c>
      <c r="AK23" s="34">
        <f>RTM_IEX!H23</f>
        <v>51.22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5.0064000000000002</v>
      </c>
      <c r="E24">
        <f>GT_NG!P24</f>
        <v>15.702528613255257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82.89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683.86849500324547</v>
      </c>
      <c r="P24" s="36">
        <v>89.03</v>
      </c>
      <c r="Q24" s="36">
        <v>32.535608636977059</v>
      </c>
      <c r="R24" s="38">
        <v>0</v>
      </c>
      <c r="S24" s="38">
        <v>0</v>
      </c>
      <c r="T24" s="37">
        <f>SUMPRODUCT(LTA!J24:AN24,LTA!J$101:AN$101,LTA!J$103:AN$103)</f>
        <v>20.329999999999998</v>
      </c>
      <c r="U24" s="37">
        <f>SUMPRODUCT(LTA!J24:AN24,LTA!J$102:AN$102,LTA!J$103:AN$103)</f>
        <v>53.09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145.36000000000001</v>
      </c>
      <c r="AB24" s="75">
        <f>-STOA!N24</f>
        <v>-136.53</v>
      </c>
      <c r="AC24">
        <f t="shared" si="0"/>
        <v>11.174012635108317</v>
      </c>
      <c r="AD24">
        <f t="shared" si="3"/>
        <v>1044.8490196183695</v>
      </c>
      <c r="AE24">
        <f>'IDT-1'!B24</f>
        <v>0</v>
      </c>
      <c r="AF24" s="24"/>
      <c r="AG24">
        <f t="shared" si="2"/>
        <v>1044.8490196183695</v>
      </c>
      <c r="AI24" s="34">
        <f>PXIL!H24</f>
        <v>0</v>
      </c>
      <c r="AJ24" s="34">
        <f>PXIL!N24</f>
        <v>0</v>
      </c>
      <c r="AK24" s="34">
        <f>RTM_IEX!H24</f>
        <v>64.739999999999995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5.0064000000000002</v>
      </c>
      <c r="E25">
        <f>GT_NG!P25</f>
        <v>15.702528613255257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99.605540183568394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721.91131676607802</v>
      </c>
      <c r="P25" s="36">
        <v>89.03</v>
      </c>
      <c r="Q25" s="36">
        <v>32.535608636977059</v>
      </c>
      <c r="R25" s="38">
        <v>0</v>
      </c>
      <c r="S25" s="38">
        <v>0</v>
      </c>
      <c r="T25" s="37">
        <f>SUMPRODUCT(LTA!J25:AN25,LTA!J$101:AN$101,LTA!J$103:AN$103)</f>
        <v>20.329999999999998</v>
      </c>
      <c r="U25" s="37">
        <f>SUMPRODUCT(LTA!J25:AN25,LTA!J$102:AN$102,LTA!J$103:AN$103)</f>
        <v>53.010000000000005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145.36000000000001</v>
      </c>
      <c r="AB25" s="75">
        <f>-STOA!N25</f>
        <v>-136.53</v>
      </c>
      <c r="AC25">
        <f t="shared" si="0"/>
        <v>11.389794875458087</v>
      </c>
      <c r="AD25">
        <f t="shared" si="3"/>
        <v>1070.3215993244207</v>
      </c>
      <c r="AE25">
        <f>'IDT-1'!B25</f>
        <v>19</v>
      </c>
      <c r="AF25" s="24"/>
      <c r="AG25">
        <f t="shared" si="2"/>
        <v>1089.3215993244207</v>
      </c>
      <c r="AI25" s="34">
        <f>PXIL!H25</f>
        <v>0</v>
      </c>
      <c r="AJ25" s="34">
        <f>PXIL!N25</f>
        <v>0</v>
      </c>
      <c r="AK25" s="34">
        <f>RTM_IEX!H25</f>
        <v>35.75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5.0064000000000002</v>
      </c>
      <c r="E26">
        <f>GT_NG!P26</f>
        <v>15.702528613255257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99.605540183568394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763.14019110027107</v>
      </c>
      <c r="P26" s="36">
        <v>89.03</v>
      </c>
      <c r="Q26" s="36">
        <v>32.535608636977059</v>
      </c>
      <c r="R26" s="38">
        <v>0</v>
      </c>
      <c r="S26" s="38">
        <v>0</v>
      </c>
      <c r="T26" s="37">
        <f>SUMPRODUCT(LTA!J26:AN26,LTA!J$101:AN$101,LTA!J$103:AN$103)</f>
        <v>20.329999999999998</v>
      </c>
      <c r="U26" s="37">
        <f>SUMPRODUCT(LTA!J26:AN26,LTA!J$102:AN$102,LTA!J$103:AN$103)</f>
        <v>52.92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145.36000000000001</v>
      </c>
      <c r="AB26" s="75">
        <f>-STOA!N26</f>
        <v>-136.53</v>
      </c>
      <c r="AC26">
        <f t="shared" si="0"/>
        <v>11.66236541986531</v>
      </c>
      <c r="AD26">
        <f t="shared" si="3"/>
        <v>1102.4979031142066</v>
      </c>
      <c r="AE26">
        <f>'IDT-1'!B26</f>
        <v>37</v>
      </c>
      <c r="AF26" s="24"/>
      <c r="AG26">
        <f t="shared" si="2"/>
        <v>1139.4979031142066</v>
      </c>
      <c r="AI26" s="34">
        <f>PXIL!H26</f>
        <v>0</v>
      </c>
      <c r="AJ26" s="34">
        <f>PXIL!N26</f>
        <v>0</v>
      </c>
      <c r="AK26" s="34">
        <f>RTM_IEX!H26</f>
        <v>27.06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5.0064000000000002</v>
      </c>
      <c r="E27">
        <f>GT_NG!P27</f>
        <v>15.702528613255257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99.605540183568394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817.24237045532232</v>
      </c>
      <c r="P27" s="36">
        <v>89.03</v>
      </c>
      <c r="Q27" s="36">
        <v>32.535608636977059</v>
      </c>
      <c r="R27" s="38">
        <v>0</v>
      </c>
      <c r="S27" s="38">
        <v>0</v>
      </c>
      <c r="T27" s="37">
        <f>SUMPRODUCT(LTA!J27:AN27,LTA!J$101:AN$101,LTA!J$103:AN$103)</f>
        <v>20.329999999999998</v>
      </c>
      <c r="U27" s="37">
        <f>SUMPRODUCT(LTA!J27:AN27,LTA!J$102:AN$102,LTA!J$103:AN$103)</f>
        <v>52.84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145.36000000000001</v>
      </c>
      <c r="AB27" s="75">
        <f>-STOA!N27</f>
        <v>-231.68</v>
      </c>
      <c r="AC27">
        <f t="shared" si="0"/>
        <v>12.776022383970931</v>
      </c>
      <c r="AD27">
        <f t="shared" si="3"/>
        <v>1042.8564255051519</v>
      </c>
      <c r="AE27">
        <f>'IDT-1'!B27</f>
        <v>127</v>
      </c>
      <c r="AF27" s="24"/>
      <c r="AG27">
        <f t="shared" si="2"/>
        <v>1169.8564255051519</v>
      </c>
      <c r="AI27" s="34">
        <f>PXIL!H27</f>
        <v>0</v>
      </c>
      <c r="AJ27" s="34">
        <f>PXIL!N27</f>
        <v>0</v>
      </c>
      <c r="AK27" s="34">
        <f>RTM_IEX!H27</f>
        <v>9.66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5.0064000000000002</v>
      </c>
      <c r="E28">
        <f>GT_NG!P28</f>
        <v>15.702528613255257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99.605540183568394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881.85978701796535</v>
      </c>
      <c r="P28" s="36">
        <v>89.03</v>
      </c>
      <c r="Q28" s="36">
        <v>32.535608636977059</v>
      </c>
      <c r="R28" s="38">
        <v>0.48</v>
      </c>
      <c r="S28" s="38">
        <v>0</v>
      </c>
      <c r="T28" s="37">
        <f>SUMPRODUCT(LTA!J28:AN28,LTA!J$101:AN$101,LTA!J$103:AN$103)</f>
        <v>19.75</v>
      </c>
      <c r="U28" s="37">
        <f>SUMPRODUCT(LTA!J28:AN28,LTA!J$102:AN$102,LTA!J$103:AN$103)</f>
        <v>52.74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9.67</v>
      </c>
      <c r="Z28" s="34">
        <f>IEX!N28</f>
        <v>0</v>
      </c>
      <c r="AA28" s="75">
        <f>STOA!H28</f>
        <v>145.36000000000001</v>
      </c>
      <c r="AB28" s="75">
        <f>-STOA!N28</f>
        <v>-231.68</v>
      </c>
      <c r="AC28">
        <f t="shared" si="0"/>
        <v>13.365932683097133</v>
      </c>
      <c r="AD28">
        <f t="shared" si="3"/>
        <v>1112.493931768669</v>
      </c>
      <c r="AE28">
        <f>'IDT-1'!B28</f>
        <v>117.45399999999999</v>
      </c>
      <c r="AF28" s="24"/>
      <c r="AG28">
        <f t="shared" si="2"/>
        <v>1229.9479317686689</v>
      </c>
      <c r="AI28" s="34">
        <f>PXIL!H28</f>
        <v>0</v>
      </c>
      <c r="AJ28" s="34">
        <f>PXIL!N28</f>
        <v>0</v>
      </c>
      <c r="AK28" s="34">
        <f>RTM_IEX!H28</f>
        <v>5.8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5.0064000000000002</v>
      </c>
      <c r="E29">
        <f>GT_NG!P29</f>
        <v>15.702528613255257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99.605540183568394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887.5594008179653</v>
      </c>
      <c r="P29" s="36">
        <v>89.03</v>
      </c>
      <c r="Q29" s="36">
        <v>32.535608636977059</v>
      </c>
      <c r="R29" s="38">
        <v>4.32</v>
      </c>
      <c r="S29" s="38">
        <v>0</v>
      </c>
      <c r="T29" s="37">
        <f>SUMPRODUCT(LTA!J29:AN29,LTA!J$101:AN$101,LTA!J$103:AN$103)</f>
        <v>19.68</v>
      </c>
      <c r="U29" s="37">
        <f>SUMPRODUCT(LTA!J29:AN29,LTA!J$102:AN$102,LTA!J$103:AN$103)</f>
        <v>50.099999999999994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43.48</v>
      </c>
      <c r="Z29" s="34">
        <f>IEX!N29</f>
        <v>0</v>
      </c>
      <c r="AA29" s="75">
        <f>STOA!H29</f>
        <v>145.36000000000001</v>
      </c>
      <c r="AB29" s="75">
        <f>-STOA!N29</f>
        <v>-231.68</v>
      </c>
      <c r="AC29">
        <f t="shared" si="0"/>
        <v>13.861529439017135</v>
      </c>
      <c r="AD29">
        <f t="shared" si="3"/>
        <v>1170.997948812749</v>
      </c>
      <c r="AE29">
        <f>'IDT-1'!B29</f>
        <v>99.108000000000004</v>
      </c>
      <c r="AF29" s="24"/>
      <c r="AG29">
        <f t="shared" si="2"/>
        <v>1270.1059488127489</v>
      </c>
      <c r="AI29" s="34">
        <f>PXIL!H29</f>
        <v>0</v>
      </c>
      <c r="AJ29" s="34">
        <f>PXIL!N29</f>
        <v>0</v>
      </c>
      <c r="AK29" s="34">
        <f>RTM_IEX!H29</f>
        <v>24.16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5.0064000000000002</v>
      </c>
      <c r="E30">
        <f>GT_NG!P30</f>
        <v>15.702528613255257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99.605540183568394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905.8313055501211</v>
      </c>
      <c r="P30" s="36">
        <v>89.03</v>
      </c>
      <c r="Q30" s="36">
        <v>32.535608636977059</v>
      </c>
      <c r="R30" s="38">
        <v>14.010000000000002</v>
      </c>
      <c r="S30" s="38">
        <v>0</v>
      </c>
      <c r="T30" s="37">
        <f>SUMPRODUCT(LTA!J30:AN30,LTA!J$101:AN$101,LTA!J$103:AN$103)</f>
        <v>23.52</v>
      </c>
      <c r="U30" s="37">
        <f>SUMPRODUCT(LTA!J30:AN30,LTA!J$102:AN$102,LTA!J$103:AN$103)</f>
        <v>50.099999999999994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70.53</v>
      </c>
      <c r="Z30" s="34">
        <f>IEX!N30</f>
        <v>0</v>
      </c>
      <c r="AA30" s="75">
        <f>STOA!H30</f>
        <v>145.36000000000001</v>
      </c>
      <c r="AB30" s="75">
        <f>-STOA!N30</f>
        <v>-231.68</v>
      </c>
      <c r="AC30">
        <f t="shared" si="0"/>
        <v>14.274657438767241</v>
      </c>
      <c r="AD30">
        <f t="shared" si="3"/>
        <v>1219.7667255451545</v>
      </c>
      <c r="AE30">
        <f>'IDT-1'!B30</f>
        <v>96.590999999999994</v>
      </c>
      <c r="AF30" s="24"/>
      <c r="AG30">
        <f t="shared" si="2"/>
        <v>1316.3577255451544</v>
      </c>
      <c r="AI30" s="34">
        <f>PXIL!H30</f>
        <v>0</v>
      </c>
      <c r="AJ30" s="34">
        <f>PXIL!N30</f>
        <v>0</v>
      </c>
      <c r="AK30" s="34">
        <f>RTM_IEX!H30</f>
        <v>14.49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5.0064000000000002</v>
      </c>
      <c r="E31">
        <f>GT_NG!P31</f>
        <v>15.702528613255257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82.89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886.00447701176574</v>
      </c>
      <c r="P31" s="36">
        <v>89.03</v>
      </c>
      <c r="Q31" s="36">
        <v>32.535608636977059</v>
      </c>
      <c r="R31" s="38">
        <v>31.900000000000002</v>
      </c>
      <c r="S31" s="38">
        <v>0</v>
      </c>
      <c r="T31" s="37">
        <f>SUMPRODUCT(LTA!J31:AN31,LTA!J$101:AN$101,LTA!J$103:AN$103)</f>
        <v>31.5</v>
      </c>
      <c r="U31" s="37">
        <f>SUMPRODUCT(LTA!J31:AN31,LTA!J$102:AN$102,LTA!J$103:AN$103)</f>
        <v>50.099999999999994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124.64</v>
      </c>
      <c r="Z31" s="34">
        <f>IEX!N31</f>
        <v>0</v>
      </c>
      <c r="AA31" s="75">
        <f>STOA!H31</f>
        <v>145.51</v>
      </c>
      <c r="AB31" s="75">
        <f>-STOA!N31</f>
        <v>-231.68</v>
      </c>
      <c r="AC31">
        <f t="shared" si="0"/>
        <v>14.689513541503084</v>
      </c>
      <c r="AD31">
        <f t="shared" si="3"/>
        <v>1268.7395007204948</v>
      </c>
      <c r="AE31">
        <f>'IDT-1'!B31</f>
        <v>82.477999999999994</v>
      </c>
      <c r="AF31" s="24"/>
      <c r="AG31">
        <f t="shared" si="2"/>
        <v>1351.2175007204949</v>
      </c>
      <c r="AI31" s="34">
        <f>PXIL!H31</f>
        <v>0</v>
      </c>
      <c r="AJ31" s="34">
        <f>PXIL!N31</f>
        <v>0</v>
      </c>
      <c r="AK31" s="34">
        <f>RTM_IEX!H31</f>
        <v>20.29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5.0064000000000002</v>
      </c>
      <c r="E32">
        <f>GT_NG!P32</f>
        <v>15.702528613255257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82.89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855.75435909702094</v>
      </c>
      <c r="P32" s="36">
        <v>89.03</v>
      </c>
      <c r="Q32" s="36">
        <v>32.535608636977059</v>
      </c>
      <c r="R32" s="38">
        <v>43</v>
      </c>
      <c r="S32" s="38">
        <v>0</v>
      </c>
      <c r="T32" s="37">
        <f>SUMPRODUCT(LTA!J32:AN32,LTA!J$101:AN$101,LTA!J$103:AN$103)</f>
        <v>44.89</v>
      </c>
      <c r="U32" s="37">
        <f>SUMPRODUCT(LTA!J32:AN32,LTA!J$102:AN$102,LTA!J$103:AN$103)</f>
        <v>50.099999999999994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168.12</v>
      </c>
      <c r="Z32" s="34">
        <f>IEX!N32</f>
        <v>0</v>
      </c>
      <c r="AA32" s="75">
        <f>STOA!H32</f>
        <v>145.51</v>
      </c>
      <c r="AB32" s="75">
        <f>-STOA!N32</f>
        <v>-231.68</v>
      </c>
      <c r="AC32">
        <f t="shared" si="0"/>
        <v>15.103716551019225</v>
      </c>
      <c r="AD32">
        <f t="shared" si="3"/>
        <v>1317.6351797962338</v>
      </c>
      <c r="AE32">
        <f>'IDT-1'!B32</f>
        <v>71.28</v>
      </c>
      <c r="AF32" s="24"/>
      <c r="AG32">
        <f t="shared" si="2"/>
        <v>1388.9151797962338</v>
      </c>
      <c r="AI32" s="34">
        <f>PXIL!H32</f>
        <v>0</v>
      </c>
      <c r="AJ32" s="34">
        <f>PXIL!N32</f>
        <v>0</v>
      </c>
      <c r="AK32" s="34">
        <f>RTM_IEX!H32</f>
        <v>31.88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6.6752000000000002</v>
      </c>
      <c r="E33">
        <f>GT_NG!P33</f>
        <v>15.702528613255257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82.89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835.67037195456442</v>
      </c>
      <c r="P33" s="36">
        <v>89.03</v>
      </c>
      <c r="Q33" s="36">
        <v>32.535608636977059</v>
      </c>
      <c r="R33" s="38">
        <v>45.5</v>
      </c>
      <c r="S33" s="38">
        <v>0</v>
      </c>
      <c r="T33" s="37">
        <f>SUMPRODUCT(LTA!J33:AN33,LTA!J$101:AN$101,LTA!J$103:AN$103)</f>
        <v>56.97</v>
      </c>
      <c r="U33" s="37">
        <f>SUMPRODUCT(LTA!J33:AN33,LTA!J$102:AN$102,LTA!J$103:AN$103)</f>
        <v>50.099999999999994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200.97</v>
      </c>
      <c r="Z33" s="34">
        <f>IEX!N33</f>
        <v>0</v>
      </c>
      <c r="AA33" s="75">
        <f>STOA!H33</f>
        <v>145.51</v>
      </c>
      <c r="AB33" s="75">
        <f>-STOA!N33</f>
        <v>-231.68</v>
      </c>
      <c r="AC33">
        <f t="shared" si="0"/>
        <v>15.306868979022591</v>
      </c>
      <c r="AD33">
        <f t="shared" si="3"/>
        <v>1341.616840225774</v>
      </c>
      <c r="AE33">
        <f>'IDT-1'!B33</f>
        <v>62.082000000000001</v>
      </c>
      <c r="AF33" s="24"/>
      <c r="AG33">
        <f t="shared" si="2"/>
        <v>1403.6988402257741</v>
      </c>
      <c r="AI33" s="34">
        <f>PXIL!H33</f>
        <v>0</v>
      </c>
      <c r="AJ33" s="34">
        <f>PXIL!N33</f>
        <v>0</v>
      </c>
      <c r="AK33" s="34">
        <f>RTM_IEX!H33</f>
        <v>27.05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9.1783999999999999</v>
      </c>
      <c r="E34">
        <f>GT_NG!P34</f>
        <v>15.702528613255257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82.89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782.33960704609444</v>
      </c>
      <c r="P34" s="36">
        <v>89.03</v>
      </c>
      <c r="Q34" s="36">
        <v>32.535608636977059</v>
      </c>
      <c r="R34" s="38">
        <v>46</v>
      </c>
      <c r="S34" s="38">
        <v>0</v>
      </c>
      <c r="T34" s="37">
        <f>SUMPRODUCT(LTA!J34:AN34,LTA!J$101:AN$101,LTA!J$103:AN$103)</f>
        <v>84.62</v>
      </c>
      <c r="U34" s="37">
        <f>SUMPRODUCT(LTA!J34:AN34,LTA!J$102:AN$102,LTA!J$103:AN$103)</f>
        <v>50.099999999999994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245.41</v>
      </c>
      <c r="Z34" s="34">
        <f>IEX!N34</f>
        <v>0</v>
      </c>
      <c r="AA34" s="75">
        <f>STOA!H34</f>
        <v>145.51</v>
      </c>
      <c r="AB34" s="75">
        <f>-STOA!N34</f>
        <v>-231.68</v>
      </c>
      <c r="AC34">
        <f t="shared" si="0"/>
        <v>15.54645743379144</v>
      </c>
      <c r="AD34">
        <f t="shared" si="3"/>
        <v>1369.899686862535</v>
      </c>
      <c r="AE34">
        <f>'IDT-1'!B34</f>
        <v>52.470999999999997</v>
      </c>
      <c r="AF34" s="24"/>
      <c r="AG34">
        <f t="shared" si="2"/>
        <v>1422.370686862535</v>
      </c>
      <c r="AI34" s="34">
        <f>PXIL!H34</f>
        <v>0</v>
      </c>
      <c r="AJ34" s="34">
        <f>PXIL!N34</f>
        <v>0</v>
      </c>
      <c r="AK34" s="34">
        <f>RTM_IEX!H34</f>
        <v>33.81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9.1783999999999999</v>
      </c>
      <c r="E35">
        <f>GT_NG!P35</f>
        <v>15.702528613255257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82.89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776.96925900096164</v>
      </c>
      <c r="P35" s="36">
        <v>89.03</v>
      </c>
      <c r="Q35" s="36">
        <v>32.535608636977059</v>
      </c>
      <c r="R35" s="38">
        <v>47.5</v>
      </c>
      <c r="S35" s="38">
        <v>0</v>
      </c>
      <c r="T35" s="37">
        <f>SUMPRODUCT(LTA!J35:AN35,LTA!J$101:AN$101,LTA!J$103:AN$103)</f>
        <v>120.48</v>
      </c>
      <c r="U35" s="37">
        <f>SUMPRODUCT(LTA!J35:AN35,LTA!J$102:AN$102,LTA!J$103:AN$103)</f>
        <v>50.099999999999994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222.23</v>
      </c>
      <c r="Z35" s="34">
        <f>IEX!N35</f>
        <v>0</v>
      </c>
      <c r="AA35" s="75">
        <f>STOA!H35</f>
        <v>145.9</v>
      </c>
      <c r="AB35" s="75">
        <f>-STOA!N35</f>
        <v>-231.68</v>
      </c>
      <c r="AC35">
        <f t="shared" si="0"/>
        <v>15.680602510212328</v>
      </c>
      <c r="AD35">
        <f t="shared" si="3"/>
        <v>1385.7351937409815</v>
      </c>
      <c r="AE35">
        <f>'IDT-1'!B35</f>
        <v>55.156999999999996</v>
      </c>
      <c r="AF35" s="24"/>
      <c r="AG35">
        <f t="shared" si="2"/>
        <v>1440.8921937409814</v>
      </c>
      <c r="AI35" s="34">
        <f>PXIL!H35</f>
        <v>0</v>
      </c>
      <c r="AJ35" s="34">
        <f>PXIL!N35</f>
        <v>0</v>
      </c>
      <c r="AK35" s="34">
        <f>RTM_IEX!H35</f>
        <v>40.58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9.1783999999999999</v>
      </c>
      <c r="E36">
        <f>GT_NG!P36</f>
        <v>15.702528613255257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82.89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752.78432981900517</v>
      </c>
      <c r="P36" s="36">
        <v>89.03</v>
      </c>
      <c r="Q36" s="36">
        <v>32.535608636977059</v>
      </c>
      <c r="R36" s="38">
        <v>47.499999999999993</v>
      </c>
      <c r="S36" s="38">
        <v>0</v>
      </c>
      <c r="T36" s="37">
        <f>SUMPRODUCT(LTA!J36:AN36,LTA!J$101:AN$101,LTA!J$103:AN$103)</f>
        <v>162.32999999999998</v>
      </c>
      <c r="U36" s="37">
        <f>SUMPRODUCT(LTA!J36:AN36,LTA!J$102:AN$102,LTA!J$103:AN$103)</f>
        <v>50.099999999999994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231.89</v>
      </c>
      <c r="Z36" s="34">
        <f>IEX!N36</f>
        <v>0</v>
      </c>
      <c r="AA36" s="75">
        <f>STOA!H36</f>
        <v>145.9</v>
      </c>
      <c r="AB36" s="75">
        <f>-STOA!N36</f>
        <v>-231.68</v>
      </c>
      <c r="AC36">
        <f t="shared" si="0"/>
        <v>15.918197105083893</v>
      </c>
      <c r="AD36">
        <f t="shared" si="3"/>
        <v>1413.7826699641535</v>
      </c>
      <c r="AE36">
        <f>'IDT-1'!B36</f>
        <v>42.258000000000003</v>
      </c>
      <c r="AF36" s="24"/>
      <c r="AG36">
        <f t="shared" si="2"/>
        <v>1456.0406699641535</v>
      </c>
      <c r="AI36" s="34">
        <f>PXIL!H36</f>
        <v>0</v>
      </c>
      <c r="AJ36" s="34">
        <f>PXIL!N36</f>
        <v>0</v>
      </c>
      <c r="AK36" s="34">
        <f>RTM_IEX!H36</f>
        <v>41.54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9.1783999999999999</v>
      </c>
      <c r="E37">
        <f>GT_NG!P37</f>
        <v>15.702528613255257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82.89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752.86717198835754</v>
      </c>
      <c r="P37" s="36">
        <v>89.03</v>
      </c>
      <c r="Q37" s="36">
        <v>32.535608636977059</v>
      </c>
      <c r="R37" s="38">
        <v>47.5</v>
      </c>
      <c r="S37" s="38">
        <v>0</v>
      </c>
      <c r="T37" s="37">
        <f>SUMPRODUCT(LTA!J37:AN37,LTA!J$101:AN$101,LTA!J$103:AN$103)</f>
        <v>201.14</v>
      </c>
      <c r="U37" s="37">
        <f>SUMPRODUCT(LTA!J37:AN37,LTA!J$102:AN$102,LTA!J$103:AN$103)</f>
        <v>50.099999999999994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178.76</v>
      </c>
      <c r="Z37" s="34">
        <f>IEX!N37</f>
        <v>0</v>
      </c>
      <c r="AA37" s="75">
        <f>STOA!H37</f>
        <v>145.9</v>
      </c>
      <c r="AB37" s="75">
        <f>-STOA!N37</f>
        <v>-231.68</v>
      </c>
      <c r="AC37">
        <f t="shared" si="0"/>
        <v>15.863620979306454</v>
      </c>
      <c r="AD37">
        <f t="shared" si="3"/>
        <v>1407.3400882592832</v>
      </c>
      <c r="AE37">
        <f>'IDT-1'!B37</f>
        <v>50.354999999999997</v>
      </c>
      <c r="AF37" s="24"/>
      <c r="AG37">
        <f t="shared" si="2"/>
        <v>1457.6950882592832</v>
      </c>
      <c r="AI37" s="34">
        <f>PXIL!H37</f>
        <v>0</v>
      </c>
      <c r="AJ37" s="34">
        <f>PXIL!N37</f>
        <v>0</v>
      </c>
      <c r="AK37" s="34">
        <f>RTM_IEX!H37</f>
        <v>49.28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9.1783999999999999</v>
      </c>
      <c r="E38">
        <f>GT_NG!P38</f>
        <v>15.702528613255257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82.89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747.76152933994103</v>
      </c>
      <c r="P38" s="36">
        <v>89.03</v>
      </c>
      <c r="Q38" s="36">
        <v>32.535608636977059</v>
      </c>
      <c r="R38" s="38">
        <v>47.5</v>
      </c>
      <c r="S38" s="38">
        <v>0</v>
      </c>
      <c r="T38" s="37">
        <f>SUMPRODUCT(LTA!J38:AN38,LTA!J$101:AN$101,LTA!J$103:AN$103)</f>
        <v>242.85</v>
      </c>
      <c r="U38" s="37">
        <f>SUMPRODUCT(LTA!J38:AN38,LTA!J$102:AN$102,LTA!J$103:AN$103)</f>
        <v>50.099999999999994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81.17</v>
      </c>
      <c r="Z38" s="34">
        <f>IEX!N38</f>
        <v>0</v>
      </c>
      <c r="AA38" s="75">
        <f>STOA!H38</f>
        <v>145.9</v>
      </c>
      <c r="AB38" s="75">
        <f>-STOA!N38</f>
        <v>-231.68</v>
      </c>
      <c r="AC38">
        <f t="shared" si="0"/>
        <v>15.716573581059755</v>
      </c>
      <c r="AD38">
        <f t="shared" si="3"/>
        <v>1389.9814930091136</v>
      </c>
      <c r="AE38">
        <f>'IDT-1'!B38</f>
        <v>72.834999999999994</v>
      </c>
      <c r="AF38" s="24"/>
      <c r="AG38">
        <f t="shared" si="2"/>
        <v>1462.8164930091136</v>
      </c>
      <c r="AI38" s="34">
        <f>PXIL!H38</f>
        <v>0</v>
      </c>
      <c r="AJ38" s="34">
        <f>PXIL!N38</f>
        <v>0</v>
      </c>
      <c r="AK38" s="34">
        <f>RTM_IEX!H38</f>
        <v>92.76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9.1783999999999999</v>
      </c>
      <c r="E39">
        <f>GT_NG!P39</f>
        <v>15.577242480702687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82.89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758.91402749520114</v>
      </c>
      <c r="P39" s="36">
        <v>89.03</v>
      </c>
      <c r="Q39" s="36">
        <v>32.535608636977059</v>
      </c>
      <c r="R39" s="38">
        <v>47.5</v>
      </c>
      <c r="S39" s="38">
        <v>0</v>
      </c>
      <c r="T39" s="37">
        <f>SUMPRODUCT(LTA!J39:AN39,LTA!J$101:AN$101,LTA!J$103:AN$103)</f>
        <v>283.28999999999996</v>
      </c>
      <c r="U39" s="37">
        <f>SUMPRODUCT(LTA!J39:AN39,LTA!J$102:AN$102,LTA!J$103:AN$103)</f>
        <v>50.099999999999994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85.03</v>
      </c>
      <c r="Z39" s="34">
        <f>IEX!N39</f>
        <v>0</v>
      </c>
      <c r="AA39" s="75">
        <f>STOA!H39</f>
        <v>145.9</v>
      </c>
      <c r="AB39" s="75">
        <f>-STOA!N39</f>
        <v>-231.68</v>
      </c>
      <c r="AC39">
        <f t="shared" si="0"/>
        <v>15.905298162050496</v>
      </c>
      <c r="AD39">
        <f t="shared" si="3"/>
        <v>1412.2599804508302</v>
      </c>
      <c r="AE39">
        <f>'IDT-1'!B39</f>
        <v>72.394000000000005</v>
      </c>
      <c r="AF39" s="24"/>
      <c r="AG39">
        <f t="shared" si="2"/>
        <v>1484.6539804508302</v>
      </c>
      <c r="AI39" s="34">
        <f>PXIL!H39</f>
        <v>0</v>
      </c>
      <c r="AJ39" s="34">
        <f>PXIL!N39</f>
        <v>0</v>
      </c>
      <c r="AK39" s="34">
        <f>RTM_IEX!H39</f>
        <v>59.9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9.1783999999999999</v>
      </c>
      <c r="E40">
        <f>GT_NG!P40</f>
        <v>15.577242480702687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82.89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748.18800980936874</v>
      </c>
      <c r="P40" s="36">
        <v>89.03</v>
      </c>
      <c r="Q40" s="36">
        <v>32.535608636977059</v>
      </c>
      <c r="R40" s="38">
        <v>47.5</v>
      </c>
      <c r="S40" s="38">
        <v>0</v>
      </c>
      <c r="T40" s="37">
        <f>SUMPRODUCT(LTA!J40:AN40,LTA!J$101:AN$101,LTA!J$103:AN$103)</f>
        <v>322.89</v>
      </c>
      <c r="U40" s="37">
        <f>SUMPRODUCT(LTA!J40:AN40,LTA!J$102:AN$102,LTA!J$103:AN$103)</f>
        <v>50.099999999999994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142.03</v>
      </c>
      <c r="Z40" s="34">
        <f>IEX!N40</f>
        <v>0</v>
      </c>
      <c r="AA40" s="75">
        <f>STOA!H40</f>
        <v>145.9</v>
      </c>
      <c r="AB40" s="75">
        <f>-STOA!N40</f>
        <v>-231.68</v>
      </c>
      <c r="AC40">
        <f t="shared" si="0"/>
        <v>16.545579613489505</v>
      </c>
      <c r="AD40">
        <f t="shared" si="3"/>
        <v>1487.8436813135588</v>
      </c>
      <c r="AE40">
        <f>'IDT-1'!B40</f>
        <v>24.114000000000001</v>
      </c>
      <c r="AF40" s="24"/>
      <c r="AG40">
        <f t="shared" si="2"/>
        <v>1511.9576813135589</v>
      </c>
      <c r="AI40" s="34">
        <f>PXIL!H40</f>
        <v>0</v>
      </c>
      <c r="AJ40" s="34">
        <f>PXIL!N40</f>
        <v>0</v>
      </c>
      <c r="AK40" s="34">
        <f>RTM_IEX!H40</f>
        <v>50.25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9.1783999999999999</v>
      </c>
      <c r="E41">
        <f>GT_NG!P41</f>
        <v>15.752643066276283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82.89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737.63963096205509</v>
      </c>
      <c r="P41" s="36">
        <v>118.1</v>
      </c>
      <c r="Q41" s="36">
        <v>32.535608636977059</v>
      </c>
      <c r="R41" s="38">
        <v>47.5</v>
      </c>
      <c r="S41" s="38">
        <v>0</v>
      </c>
      <c r="T41" s="37">
        <f>SUMPRODUCT(LTA!J41:AN41,LTA!J$101:AN$101,LTA!J$103:AN$103)</f>
        <v>343.05</v>
      </c>
      <c r="U41" s="37">
        <f>SUMPRODUCT(LTA!J41:AN41,LTA!J$102:AN$102,LTA!J$103:AN$103)</f>
        <v>47.099999999999994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154.59</v>
      </c>
      <c r="Z41" s="34">
        <f>IEX!N41</f>
        <v>0</v>
      </c>
      <c r="AA41" s="75">
        <f>STOA!H41</f>
        <v>145.9</v>
      </c>
      <c r="AB41" s="75">
        <f>-STOA!N41</f>
        <v>-231.68</v>
      </c>
      <c r="AC41">
        <f t="shared" si="0"/>
        <v>16.862990596090889</v>
      </c>
      <c r="AD41">
        <f t="shared" si="3"/>
        <v>1525.3132920692174</v>
      </c>
      <c r="AE41">
        <f>'IDT-1'!B41</f>
        <v>0</v>
      </c>
      <c r="AF41" s="24"/>
      <c r="AG41">
        <f t="shared" si="2"/>
        <v>1525.3132920692174</v>
      </c>
      <c r="AI41" s="34">
        <f>PXIL!H41</f>
        <v>0</v>
      </c>
      <c r="AJ41" s="34">
        <f>PXIL!N41</f>
        <v>0</v>
      </c>
      <c r="AK41" s="34">
        <f>RTM_IEX!H41</f>
        <v>39.619999999999997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9.1783999999999999</v>
      </c>
      <c r="E42">
        <f>GT_NG!P42</f>
        <v>15.752643066276283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82.89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737.63963096205509</v>
      </c>
      <c r="P42" s="36">
        <v>118.1</v>
      </c>
      <c r="Q42" s="36">
        <v>32.535608636977059</v>
      </c>
      <c r="R42" s="38">
        <v>47.5</v>
      </c>
      <c r="S42" s="38">
        <v>0</v>
      </c>
      <c r="T42" s="37">
        <f>SUMPRODUCT(LTA!J42:AN42,LTA!J$101:AN$101,LTA!J$103:AN$103)</f>
        <v>371.37</v>
      </c>
      <c r="U42" s="37">
        <f>SUMPRODUCT(LTA!J42:AN42,LTA!J$102:AN$102,LTA!J$103:AN$103)</f>
        <v>47.099999999999994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169.09</v>
      </c>
      <c r="Z42" s="34">
        <f>IEX!N42</f>
        <v>0</v>
      </c>
      <c r="AA42" s="75">
        <f>STOA!H42</f>
        <v>145.9</v>
      </c>
      <c r="AB42" s="75">
        <f>-STOA!N42</f>
        <v>-231.68</v>
      </c>
      <c r="AC42">
        <f t="shared" si="0"/>
        <v>16.971014596090885</v>
      </c>
      <c r="AD42">
        <f t="shared" si="3"/>
        <v>1538.0652680692174</v>
      </c>
      <c r="AE42">
        <f>'IDT-1'!B42</f>
        <v>0</v>
      </c>
      <c r="AF42" s="24"/>
      <c r="AG42">
        <f t="shared" si="2"/>
        <v>1538.0652680692174</v>
      </c>
      <c r="AI42" s="34">
        <f>PXIL!H42</f>
        <v>0</v>
      </c>
      <c r="AJ42" s="34">
        <f>PXIL!N42</f>
        <v>0</v>
      </c>
      <c r="AK42" s="34">
        <f>RTM_IEX!H42</f>
        <v>9.66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9.1783999999999999</v>
      </c>
      <c r="E43">
        <f>GT_NG!P43</f>
        <v>15.752643066276283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79.87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689.39337179675249</v>
      </c>
      <c r="P43" s="36">
        <v>118.1</v>
      </c>
      <c r="Q43" s="36">
        <v>32.535608636977059</v>
      </c>
      <c r="R43" s="38">
        <v>47.5</v>
      </c>
      <c r="S43" s="38">
        <v>0</v>
      </c>
      <c r="T43" s="37">
        <f>SUMPRODUCT(LTA!J43:AN43,LTA!J$101:AN$101,LTA!J$103:AN$103)</f>
        <v>390.67</v>
      </c>
      <c r="U43" s="37">
        <f>SUMPRODUCT(LTA!J43:AN43,LTA!J$102:AN$102,LTA!J$103:AN$103)</f>
        <v>48.06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177.78</v>
      </c>
      <c r="Z43" s="34">
        <f>IEX!N43</f>
        <v>0</v>
      </c>
      <c r="AA43" s="75">
        <f>STOA!H43</f>
        <v>145.9</v>
      </c>
      <c r="AB43" s="75">
        <f>-STOA!N43</f>
        <v>-231.68</v>
      </c>
      <c r="AC43">
        <f t="shared" si="0"/>
        <v>17.132494019102349</v>
      </c>
      <c r="AD43">
        <f t="shared" si="3"/>
        <v>1557.1275294809036</v>
      </c>
      <c r="AE43">
        <f>'IDT-1'!B43</f>
        <v>0</v>
      </c>
      <c r="AF43" s="24"/>
      <c r="AG43">
        <f t="shared" si="2"/>
        <v>1557.1275294809036</v>
      </c>
      <c r="AI43" s="34">
        <f>PXIL!H43</f>
        <v>0</v>
      </c>
      <c r="AJ43" s="34">
        <f>PXIL!N43</f>
        <v>0</v>
      </c>
      <c r="AK43" s="34">
        <f>RTM_IEX!H43</f>
        <v>51.2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9.1783999999999999</v>
      </c>
      <c r="E44">
        <f>GT_NG!P44</f>
        <v>15.310046460781633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79.87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688.13682710396301</v>
      </c>
      <c r="P44" s="36">
        <v>118.1</v>
      </c>
      <c r="Q44" s="36">
        <v>32.535608636977059</v>
      </c>
      <c r="R44" s="38">
        <v>47.5</v>
      </c>
      <c r="S44" s="38">
        <v>0</v>
      </c>
      <c r="T44" s="37">
        <f>SUMPRODUCT(LTA!J44:AN44,LTA!J$101:AN$101,LTA!J$103:AN$103)</f>
        <v>413</v>
      </c>
      <c r="U44" s="37">
        <f>SUMPRODUCT(LTA!J44:AN44,LTA!J$102:AN$102,LTA!J$103:AN$103)</f>
        <v>48.06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158.44999999999999</v>
      </c>
      <c r="Z44" s="34">
        <f>IEX!N44</f>
        <v>0</v>
      </c>
      <c r="AA44" s="75">
        <f>STOA!H44</f>
        <v>145.9</v>
      </c>
      <c r="AB44" s="75">
        <f>-STOA!N44</f>
        <v>-231.68</v>
      </c>
      <c r="AC44">
        <f t="shared" si="0"/>
        <v>17.175929232196761</v>
      </c>
      <c r="AD44">
        <f t="shared" si="3"/>
        <v>1562.254952969525</v>
      </c>
      <c r="AE44">
        <f>'IDT-1'!B44</f>
        <v>0</v>
      </c>
      <c r="AF44" s="24"/>
      <c r="AG44">
        <f t="shared" si="2"/>
        <v>1562.254952969525</v>
      </c>
      <c r="AI44" s="34">
        <f>PXIL!H44</f>
        <v>0</v>
      </c>
      <c r="AJ44" s="34">
        <f>PXIL!N44</f>
        <v>0</v>
      </c>
      <c r="AK44" s="34">
        <f>RTM_IEX!H44</f>
        <v>55.07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9.1783999999999999</v>
      </c>
      <c r="E45">
        <f>GT_NG!P45</f>
        <v>15.310046460781633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79.87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682.54856576697875</v>
      </c>
      <c r="P45" s="36">
        <v>118.1</v>
      </c>
      <c r="Q45" s="36">
        <v>32.535608636977059</v>
      </c>
      <c r="R45" s="38">
        <v>47.5</v>
      </c>
      <c r="S45" s="38">
        <v>0</v>
      </c>
      <c r="T45" s="37">
        <f>SUMPRODUCT(LTA!J45:AN45,LTA!J$101:AN$101,LTA!J$103:AN$103)</f>
        <v>434.19</v>
      </c>
      <c r="U45" s="37">
        <f>SUMPRODUCT(LTA!J45:AN45,LTA!J$102:AN$102,LTA!J$103:AN$103)</f>
        <v>48.06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137.19999999999999</v>
      </c>
      <c r="Z45" s="34">
        <f>IEX!N45</f>
        <v>0</v>
      </c>
      <c r="AA45" s="75">
        <f>STOA!H45</f>
        <v>145.9</v>
      </c>
      <c r="AB45" s="75">
        <f>-STOA!N45</f>
        <v>-231.68</v>
      </c>
      <c r="AC45">
        <f t="shared" si="0"/>
        <v>17.031127836966093</v>
      </c>
      <c r="AD45">
        <f t="shared" si="3"/>
        <v>1545.1614930277713</v>
      </c>
      <c r="AE45">
        <f>'IDT-1'!B45</f>
        <v>0</v>
      </c>
      <c r="AF45" s="24"/>
      <c r="AG45">
        <f t="shared" si="2"/>
        <v>1545.1614930277713</v>
      </c>
      <c r="AI45" s="34">
        <f>PXIL!H45</f>
        <v>0</v>
      </c>
      <c r="AJ45" s="34">
        <f>PXIL!N45</f>
        <v>0</v>
      </c>
      <c r="AK45" s="34">
        <f>RTM_IEX!H45</f>
        <v>43.48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9.1783999999999999</v>
      </c>
      <c r="E46">
        <f>GT_NG!P46</f>
        <v>15.139054386444384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79.87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683.11939662157295</v>
      </c>
      <c r="P46" s="36">
        <v>118.1</v>
      </c>
      <c r="Q46" s="36">
        <v>32.535608636977059</v>
      </c>
      <c r="R46" s="38">
        <v>47.5</v>
      </c>
      <c r="S46" s="38">
        <v>0</v>
      </c>
      <c r="T46" s="37">
        <f>SUMPRODUCT(LTA!J46:AN46,LTA!J$101:AN$101,LTA!J$103:AN$103)</f>
        <v>447.15000000000003</v>
      </c>
      <c r="U46" s="37">
        <f>SUMPRODUCT(LTA!J46:AN46,LTA!J$102:AN$102,LTA!J$103:AN$103)</f>
        <v>48.06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120.77</v>
      </c>
      <c r="Z46" s="34">
        <f>IEX!N46</f>
        <v>0</v>
      </c>
      <c r="AA46" s="75">
        <f>STOA!H46</f>
        <v>145.9</v>
      </c>
      <c r="AB46" s="75">
        <f>-STOA!N46</f>
        <v>-231.68</v>
      </c>
      <c r="AC46">
        <f t="shared" si="0"/>
        <v>16.972998482720254</v>
      </c>
      <c r="AD46">
        <f t="shared" si="3"/>
        <v>1538.2994611622744</v>
      </c>
      <c r="AE46">
        <f>'IDT-1'!B46</f>
        <v>0</v>
      </c>
      <c r="AF46" s="24"/>
      <c r="AG46">
        <f t="shared" si="2"/>
        <v>1538.2994611622744</v>
      </c>
      <c r="AI46" s="34">
        <f>PXIL!H46</f>
        <v>0</v>
      </c>
      <c r="AJ46" s="34">
        <f>PXIL!N46</f>
        <v>0</v>
      </c>
      <c r="AK46" s="34">
        <f>RTM_IEX!H46</f>
        <v>39.630000000000003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9.1783999999999999</v>
      </c>
      <c r="E47">
        <f>GT_NG!P47</f>
        <v>15.139054386444384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79.87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689.05568403113909</v>
      </c>
      <c r="P47" s="36">
        <v>118.1</v>
      </c>
      <c r="Q47" s="36">
        <v>32.535608636977059</v>
      </c>
      <c r="R47" s="38">
        <v>47.5</v>
      </c>
      <c r="S47" s="38">
        <v>0</v>
      </c>
      <c r="T47" s="37">
        <f>SUMPRODUCT(LTA!J47:AN47,LTA!J$101:AN$101,LTA!J$103:AN$103)</f>
        <v>457.62</v>
      </c>
      <c r="U47" s="37">
        <f>SUMPRODUCT(LTA!J47:AN47,LTA!J$102:AN$102,LTA!J$103:AN$103)</f>
        <v>48.06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78.260000000000005</v>
      </c>
      <c r="Z47" s="34">
        <f>IEX!N47</f>
        <v>0</v>
      </c>
      <c r="AA47" s="75">
        <f>STOA!H47</f>
        <v>145.9</v>
      </c>
      <c r="AB47" s="75">
        <f>-STOA!N47</f>
        <v>-231.68</v>
      </c>
      <c r="AC47">
        <f t="shared" si="0"/>
        <v>16.964735296960608</v>
      </c>
      <c r="AD47">
        <f t="shared" si="3"/>
        <v>1537.3240117576001</v>
      </c>
      <c r="AE47">
        <f>'IDT-1'!B47</f>
        <v>0</v>
      </c>
      <c r="AF47" s="24"/>
      <c r="AG47">
        <f t="shared" si="2"/>
        <v>1537.3240117576001</v>
      </c>
      <c r="AI47" s="34">
        <f>PXIL!H47</f>
        <v>0</v>
      </c>
      <c r="AJ47" s="34">
        <f>PXIL!N47</f>
        <v>0</v>
      </c>
      <c r="AK47" s="34">
        <f>RTM_IEX!H47</f>
        <v>64.75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9.1783999999999999</v>
      </c>
      <c r="E48">
        <f>GT_NG!P48</f>
        <v>15.139054386444384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79.87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699.72451250408676</v>
      </c>
      <c r="P48" s="36">
        <v>118.1</v>
      </c>
      <c r="Q48" s="36">
        <v>32.535608636977059</v>
      </c>
      <c r="R48" s="38">
        <v>47.5</v>
      </c>
      <c r="S48" s="38">
        <v>0</v>
      </c>
      <c r="T48" s="37">
        <f>SUMPRODUCT(LTA!J48:AN48,LTA!J$101:AN$101,LTA!J$103:AN$103)</f>
        <v>465.59999999999997</v>
      </c>
      <c r="U48" s="37">
        <f>SUMPRODUCT(LTA!J48:AN48,LTA!J$102:AN$102,LTA!J$103:AN$103)</f>
        <v>48.06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76.33</v>
      </c>
      <c r="Z48" s="34">
        <f>IEX!N48</f>
        <v>0</v>
      </c>
      <c r="AA48" s="75">
        <f>STOA!H48</f>
        <v>145.9</v>
      </c>
      <c r="AB48" s="75">
        <f>-STOA!N48</f>
        <v>-231.68</v>
      </c>
      <c r="AC48">
        <f t="shared" si="0"/>
        <v>17.056453456133369</v>
      </c>
      <c r="AD48">
        <f t="shared" si="3"/>
        <v>1548.1511220713749</v>
      </c>
      <c r="AE48">
        <f>'IDT-1'!B48</f>
        <v>0</v>
      </c>
      <c r="AF48" s="24"/>
      <c r="AG48">
        <f t="shared" si="2"/>
        <v>1548.1511220713749</v>
      </c>
      <c r="AI48" s="34">
        <f>PXIL!H48</f>
        <v>0</v>
      </c>
      <c r="AJ48" s="34">
        <f>PXIL!N48</f>
        <v>0</v>
      </c>
      <c r="AK48" s="34">
        <f>RTM_IEX!H48</f>
        <v>58.95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9.1783999999999999</v>
      </c>
      <c r="E49">
        <f>GT_NG!P49</f>
        <v>15.139054386444384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79.87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697.85082551636401</v>
      </c>
      <c r="P49" s="36">
        <v>118.1</v>
      </c>
      <c r="Q49" s="36">
        <v>32.535608636977059</v>
      </c>
      <c r="R49" s="38">
        <v>47.5</v>
      </c>
      <c r="S49" s="38">
        <v>0</v>
      </c>
      <c r="T49" s="37">
        <f>SUMPRODUCT(LTA!J49:AN49,LTA!J$101:AN$101,LTA!J$103:AN$103)</f>
        <v>473.08</v>
      </c>
      <c r="U49" s="37">
        <f>SUMPRODUCT(LTA!J49:AN49,LTA!J$102:AN$102,LTA!J$103:AN$103)</f>
        <v>48.06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78.260000000000005</v>
      </c>
      <c r="Z49" s="34">
        <f>IEX!N49</f>
        <v>0</v>
      </c>
      <c r="AA49" s="75">
        <f>STOA!H49</f>
        <v>145.9</v>
      </c>
      <c r="AB49" s="75">
        <f>-STOA!N49</f>
        <v>-231.68</v>
      </c>
      <c r="AC49">
        <f t="shared" si="0"/>
        <v>16.981662485436498</v>
      </c>
      <c r="AD49">
        <f t="shared" si="3"/>
        <v>1539.3222260543489</v>
      </c>
      <c r="AE49">
        <f>'IDT-1'!B49</f>
        <v>0</v>
      </c>
      <c r="AF49" s="24"/>
      <c r="AG49">
        <f t="shared" si="2"/>
        <v>1539.3222260543489</v>
      </c>
      <c r="AI49" s="34">
        <f>PXIL!H49</f>
        <v>0</v>
      </c>
      <c r="AJ49" s="34">
        <f>PXIL!N49</f>
        <v>0</v>
      </c>
      <c r="AK49" s="34">
        <f>RTM_IEX!H49</f>
        <v>42.51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9.1783999999999999</v>
      </c>
      <c r="E50">
        <f>GT_NG!P50</f>
        <v>15.139054386444384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79.87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697.85082551636401</v>
      </c>
      <c r="P50" s="36">
        <v>118.1</v>
      </c>
      <c r="Q50" s="36">
        <v>32.535608636977059</v>
      </c>
      <c r="R50" s="38">
        <v>47.5</v>
      </c>
      <c r="S50" s="38">
        <v>0</v>
      </c>
      <c r="T50" s="37">
        <f>SUMPRODUCT(LTA!J50:AN50,LTA!J$101:AN$101,LTA!J$103:AN$103)</f>
        <v>480.03000000000003</v>
      </c>
      <c r="U50" s="37">
        <f>SUMPRODUCT(LTA!J50:AN50,LTA!J$102:AN$102,LTA!J$103:AN$103)</f>
        <v>48.06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69.569999999999993</v>
      </c>
      <c r="Z50" s="34">
        <f>IEX!N50</f>
        <v>0</v>
      </c>
      <c r="AA50" s="75">
        <f>STOA!H50</f>
        <v>145.9</v>
      </c>
      <c r="AB50" s="75">
        <f>-STOA!N50</f>
        <v>-231.68</v>
      </c>
      <c r="AC50">
        <f t="shared" si="0"/>
        <v>16.918410485436496</v>
      </c>
      <c r="AD50">
        <f t="shared" si="3"/>
        <v>1531.8554780543491</v>
      </c>
      <c r="AE50">
        <f>'IDT-1'!B50</f>
        <v>0</v>
      </c>
      <c r="AF50" s="24"/>
      <c r="AG50">
        <f t="shared" si="2"/>
        <v>1531.8554780543491</v>
      </c>
      <c r="AI50" s="34">
        <f>PXIL!H50</f>
        <v>0</v>
      </c>
      <c r="AJ50" s="34">
        <f>PXIL!N50</f>
        <v>0</v>
      </c>
      <c r="AK50" s="34">
        <f>RTM_IEX!H50</f>
        <v>36.72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9.1783999999999999</v>
      </c>
      <c r="E51">
        <f>GT_NG!P51</f>
        <v>15.139054386444384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81.533746610909432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693.68911398969385</v>
      </c>
      <c r="P51" s="36">
        <v>118.1</v>
      </c>
      <c r="Q51" s="36">
        <v>32.535608636977059</v>
      </c>
      <c r="R51" s="38">
        <v>47.5</v>
      </c>
      <c r="S51" s="38">
        <v>0</v>
      </c>
      <c r="T51" s="37">
        <f>SUMPRODUCT(LTA!J51:AN51,LTA!J$101:AN$101,LTA!J$103:AN$103)</f>
        <v>481.40000000000003</v>
      </c>
      <c r="U51" s="37">
        <f>SUMPRODUCT(LTA!J51:AN51,LTA!J$102:AN$102,LTA!J$103:AN$103)</f>
        <v>48.06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55.07</v>
      </c>
      <c r="Z51" s="34">
        <f>IEX!N51</f>
        <v>0</v>
      </c>
      <c r="AA51" s="75">
        <f>STOA!H51</f>
        <v>145.9</v>
      </c>
      <c r="AB51" s="75">
        <f>-STOA!N51</f>
        <v>-231.68</v>
      </c>
      <c r="AC51">
        <f t="shared" si="0"/>
        <v>17.136071580144105</v>
      </c>
      <c r="AD51">
        <f t="shared" si="3"/>
        <v>1557.5498520438805</v>
      </c>
      <c r="AE51">
        <f>'IDT-1'!B51</f>
        <v>0</v>
      </c>
      <c r="AF51" s="24"/>
      <c r="AG51">
        <f t="shared" si="2"/>
        <v>1557.5498520438805</v>
      </c>
      <c r="AI51" s="34">
        <f>PXIL!H51</f>
        <v>0</v>
      </c>
      <c r="AJ51" s="34">
        <f>PXIL!N51</f>
        <v>0</v>
      </c>
      <c r="AK51" s="34">
        <f>RTM_IEX!H51</f>
        <v>78.260000000000005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9.1783999999999999</v>
      </c>
      <c r="E52">
        <f>GT_NG!P52</f>
        <v>15.139054386444384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81.533746610909432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693.88881065218595</v>
      </c>
      <c r="P52" s="36">
        <v>118.1</v>
      </c>
      <c r="Q52" s="36">
        <v>32.535608636977059</v>
      </c>
      <c r="R52" s="38">
        <v>47.5</v>
      </c>
      <c r="S52" s="38">
        <v>0</v>
      </c>
      <c r="T52" s="37">
        <f>SUMPRODUCT(LTA!J52:AN52,LTA!J$101:AN$101,LTA!J$103:AN$103)</f>
        <v>482.37</v>
      </c>
      <c r="U52" s="37">
        <f>SUMPRODUCT(LTA!J52:AN52,LTA!J$102:AN$102,LTA!J$103:AN$103)</f>
        <v>48.06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52.17</v>
      </c>
      <c r="Z52" s="34">
        <f>IEX!N52</f>
        <v>0</v>
      </c>
      <c r="AA52" s="75">
        <f>STOA!H52</f>
        <v>145.9</v>
      </c>
      <c r="AB52" s="75">
        <f>-STOA!N52</f>
        <v>-231.68</v>
      </c>
      <c r="AC52">
        <f t="shared" si="0"/>
        <v>17.032245032109042</v>
      </c>
      <c r="AD52">
        <f t="shared" si="3"/>
        <v>1545.2933752544077</v>
      </c>
      <c r="AE52">
        <f>'IDT-1'!B52</f>
        <v>0</v>
      </c>
      <c r="AF52" s="24"/>
      <c r="AG52">
        <f t="shared" si="2"/>
        <v>1545.2933752544077</v>
      </c>
      <c r="AI52" s="34">
        <f>PXIL!H52</f>
        <v>0</v>
      </c>
      <c r="AJ52" s="34">
        <f>PXIL!N52</f>
        <v>0</v>
      </c>
      <c r="AK52" s="34">
        <f>RTM_IEX!H52</f>
        <v>67.63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15.139054386444384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81.533746610909432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681.15223911226576</v>
      </c>
      <c r="P53" s="36">
        <v>118.1</v>
      </c>
      <c r="Q53" s="36">
        <v>32.535608636977059</v>
      </c>
      <c r="R53" s="38">
        <v>47.5</v>
      </c>
      <c r="S53" s="38">
        <v>0</v>
      </c>
      <c r="T53" s="37">
        <f>SUMPRODUCT(LTA!J53:AN53,LTA!J$101:AN$101,LTA!J$103:AN$103)</f>
        <v>483.4</v>
      </c>
      <c r="U53" s="37">
        <f>SUMPRODUCT(LTA!J53:AN53,LTA!J$102:AN$102,LTA!J$103:AN$103)</f>
        <v>48.06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45.41</v>
      </c>
      <c r="Z53" s="34">
        <f>IEX!N53</f>
        <v>0</v>
      </c>
      <c r="AA53" s="75">
        <f>STOA!H53</f>
        <v>145.9</v>
      </c>
      <c r="AB53" s="75">
        <f>-STOA!N53</f>
        <v>-231.68</v>
      </c>
      <c r="AC53">
        <f t="shared" si="0"/>
        <v>16.859774791173709</v>
      </c>
      <c r="AD53">
        <f t="shared" si="3"/>
        <v>1524.933673955423</v>
      </c>
      <c r="AE53">
        <f>'IDT-1'!B53</f>
        <v>0</v>
      </c>
      <c r="AF53" s="24"/>
      <c r="AG53">
        <f t="shared" si="2"/>
        <v>1524.933673955423</v>
      </c>
      <c r="AI53" s="34">
        <f>PXIL!H53</f>
        <v>0</v>
      </c>
      <c r="AJ53" s="34">
        <f>PXIL!N53</f>
        <v>0</v>
      </c>
      <c r="AK53" s="34">
        <f>RTM_IEX!H53</f>
        <v>64.73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15.139054386444384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81.533746610909432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699.42411005139479</v>
      </c>
      <c r="P54" s="36">
        <v>118.1</v>
      </c>
      <c r="Q54" s="36">
        <v>32.535608636977059</v>
      </c>
      <c r="R54" s="38">
        <v>47.5</v>
      </c>
      <c r="S54" s="38">
        <v>0</v>
      </c>
      <c r="T54" s="37">
        <f>SUMPRODUCT(LTA!J54:AN54,LTA!J$101:AN$101,LTA!J$103:AN$103)</f>
        <v>480.70000000000005</v>
      </c>
      <c r="U54" s="37">
        <f>SUMPRODUCT(LTA!J54:AN54,LTA!J$102:AN$102,LTA!J$103:AN$103)</f>
        <v>48.06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28.99</v>
      </c>
      <c r="Z54" s="34">
        <f>IEX!N54</f>
        <v>0</v>
      </c>
      <c r="AA54" s="75">
        <f>STOA!H54</f>
        <v>145.9</v>
      </c>
      <c r="AB54" s="75">
        <f>-STOA!N54</f>
        <v>-231.68</v>
      </c>
      <c r="AC54">
        <f t="shared" si="0"/>
        <v>16.828290507062395</v>
      </c>
      <c r="AD54">
        <f t="shared" si="3"/>
        <v>1521.2170291786633</v>
      </c>
      <c r="AE54">
        <f>'IDT-1'!B54</f>
        <v>0</v>
      </c>
      <c r="AF54" s="24"/>
      <c r="AG54">
        <f t="shared" si="2"/>
        <v>1521.2170291786633</v>
      </c>
      <c r="AI54" s="34">
        <f>PXIL!H54</f>
        <v>0</v>
      </c>
      <c r="AJ54" s="34">
        <f>PXIL!N54</f>
        <v>0</v>
      </c>
      <c r="AK54" s="34">
        <f>RTM_IEX!H54</f>
        <v>61.83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15.139054386444384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81.533746610909432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697.44683224053244</v>
      </c>
      <c r="P55" s="36">
        <v>118.1</v>
      </c>
      <c r="Q55" s="36">
        <v>32.534493146048398</v>
      </c>
      <c r="R55" s="38">
        <v>47.5</v>
      </c>
      <c r="S55" s="38">
        <v>0</v>
      </c>
      <c r="T55" s="37">
        <f>SUMPRODUCT(LTA!J55:AN55,LTA!J$101:AN$101,LTA!J$103:AN$103)</f>
        <v>477.87</v>
      </c>
      <c r="U55" s="37">
        <f>SUMPRODUCT(LTA!J55:AN55,LTA!J$102:AN$102,LTA!J$103:AN$103)</f>
        <v>49.03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145.9</v>
      </c>
      <c r="AB55" s="75">
        <f>-STOA!N55</f>
        <v>-231.68</v>
      </c>
      <c r="AC55">
        <f t="shared" si="0"/>
        <v>16.520108003327351</v>
      </c>
      <c r="AD55">
        <f t="shared" si="3"/>
        <v>1484.8368183806074</v>
      </c>
      <c r="AE55">
        <f>'IDT-1'!B55</f>
        <v>0</v>
      </c>
      <c r="AF55" s="24"/>
      <c r="AG55">
        <f t="shared" si="2"/>
        <v>1484.8368183806074</v>
      </c>
      <c r="AI55" s="34">
        <f>PXIL!H55</f>
        <v>0</v>
      </c>
      <c r="AJ55" s="34">
        <f>PXIL!N55</f>
        <v>0</v>
      </c>
      <c r="AK55" s="34">
        <f>RTM_IEX!H55</f>
        <v>57.97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14.177729636048525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81.533746610909432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677.56573299811134</v>
      </c>
      <c r="P56" s="36">
        <v>118.1</v>
      </c>
      <c r="Q56" s="36">
        <v>32.534493146048398</v>
      </c>
      <c r="R56" s="38">
        <v>47.5</v>
      </c>
      <c r="S56" s="38">
        <v>0</v>
      </c>
      <c r="T56" s="37">
        <f>SUMPRODUCT(LTA!J56:AN56,LTA!J$101:AN$101,LTA!J$103:AN$103)</f>
        <v>471.55</v>
      </c>
      <c r="U56" s="37">
        <f>SUMPRODUCT(LTA!J56:AN56,LTA!J$102:AN$102,LTA!J$103:AN$103)</f>
        <v>49.03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145.9</v>
      </c>
      <c r="AB56" s="75">
        <f>-STOA!N56</f>
        <v>-231.68</v>
      </c>
      <c r="AC56">
        <f t="shared" si="0"/>
        <v>16.308155641787689</v>
      </c>
      <c r="AD56">
        <f t="shared" si="3"/>
        <v>1459.8163467493303</v>
      </c>
      <c r="AE56">
        <f>'IDT-1'!B56</f>
        <v>0</v>
      </c>
      <c r="AF56" s="24"/>
      <c r="AG56">
        <f t="shared" si="2"/>
        <v>1459.8163467493303</v>
      </c>
      <c r="AI56" s="34">
        <f>PXIL!H56</f>
        <v>0</v>
      </c>
      <c r="AJ56" s="34">
        <f>PXIL!N56</f>
        <v>0</v>
      </c>
      <c r="AK56" s="34">
        <f>RTM_IEX!H56</f>
        <v>59.9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14.177729636048525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81.533746610909432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675.35504094618602</v>
      </c>
      <c r="P57" s="36">
        <v>118.1</v>
      </c>
      <c r="Q57" s="36">
        <v>32.534493146048398</v>
      </c>
      <c r="R57" s="38">
        <v>47.5</v>
      </c>
      <c r="S57" s="38">
        <v>0</v>
      </c>
      <c r="T57" s="37">
        <f>SUMPRODUCT(LTA!J57:AN57,LTA!J$101:AN$101,LTA!J$103:AN$103)</f>
        <v>465.78999999999996</v>
      </c>
      <c r="U57" s="37">
        <f>SUMPRODUCT(LTA!J57:AN57,LTA!J$102:AN$102,LTA!J$103:AN$103)</f>
        <v>49.03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145.9</v>
      </c>
      <c r="AB57" s="75">
        <f>-STOA!N57</f>
        <v>-231.68</v>
      </c>
      <c r="AC57">
        <f t="shared" si="0"/>
        <v>16.184417828551513</v>
      </c>
      <c r="AD57">
        <f t="shared" si="3"/>
        <v>1445.209392510641</v>
      </c>
      <c r="AE57">
        <f>'IDT-1'!B57</f>
        <v>0</v>
      </c>
      <c r="AF57" s="24"/>
      <c r="AG57">
        <f t="shared" si="2"/>
        <v>1445.209392510641</v>
      </c>
      <c r="AI57" s="34">
        <f>PXIL!H57</f>
        <v>0</v>
      </c>
      <c r="AJ57" s="34">
        <f>PXIL!N57</f>
        <v>0</v>
      </c>
      <c r="AK57" s="34">
        <f>RTM_IEX!H57</f>
        <v>53.14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14.177729636048525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81.533746610909432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675.04238889164731</v>
      </c>
      <c r="P58" s="36">
        <v>118.1</v>
      </c>
      <c r="Q58" s="36">
        <v>32.535608636977059</v>
      </c>
      <c r="R58" s="38">
        <v>47.5</v>
      </c>
      <c r="S58" s="38">
        <v>0</v>
      </c>
      <c r="T58" s="37">
        <f>SUMPRODUCT(LTA!J58:AN58,LTA!J$101:AN$101,LTA!J$103:AN$103)</f>
        <v>450.32</v>
      </c>
      <c r="U58" s="37">
        <f>SUMPRODUCT(LTA!J58:AN58,LTA!J$102:AN$102,LTA!J$103:AN$103)</f>
        <v>49.03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145.9</v>
      </c>
      <c r="AB58" s="75">
        <f>-STOA!N58</f>
        <v>-231.68</v>
      </c>
      <c r="AC58">
        <f t="shared" si="0"/>
        <v>16.181716921417191</v>
      </c>
      <c r="AD58">
        <f t="shared" si="3"/>
        <v>1444.8905568541652</v>
      </c>
      <c r="AE58">
        <f>'IDT-1'!B58</f>
        <v>0</v>
      </c>
      <c r="AF58" s="24"/>
      <c r="AG58">
        <f t="shared" si="2"/>
        <v>1444.8905568541652</v>
      </c>
      <c r="AI58" s="34">
        <f>PXIL!H58</f>
        <v>0</v>
      </c>
      <c r="AJ58" s="34">
        <f>PXIL!N58</f>
        <v>0</v>
      </c>
      <c r="AK58" s="34">
        <f>RTM_IEX!H58</f>
        <v>68.599999999999994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14.177729636048525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81.533746610909432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676.28323160034552</v>
      </c>
      <c r="P59" s="36">
        <v>118.1</v>
      </c>
      <c r="Q59" s="36">
        <v>32.535608636977059</v>
      </c>
      <c r="R59" s="38">
        <v>47.5</v>
      </c>
      <c r="S59" s="38">
        <v>0</v>
      </c>
      <c r="T59" s="37">
        <f>SUMPRODUCT(LTA!J59:AN59,LTA!J$101:AN$101,LTA!J$103:AN$103)</f>
        <v>427.93000000000006</v>
      </c>
      <c r="U59" s="37">
        <f>SUMPRODUCT(LTA!J59:AN59,LTA!J$102:AN$102,LTA!J$103:AN$103)</f>
        <v>49.03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145.9</v>
      </c>
      <c r="AB59" s="75">
        <f>-STOA!N59</f>
        <v>-231.68</v>
      </c>
      <c r="AC59">
        <f t="shared" si="0"/>
        <v>16.353084000170256</v>
      </c>
      <c r="AD59">
        <f t="shared" si="3"/>
        <v>1465.1200324841104</v>
      </c>
      <c r="AE59">
        <f>'IDT-1'!B59</f>
        <v>0</v>
      </c>
      <c r="AF59" s="24"/>
      <c r="AG59">
        <f t="shared" si="2"/>
        <v>1465.1200324841104</v>
      </c>
      <c r="AI59" s="34">
        <f>PXIL!H59</f>
        <v>0</v>
      </c>
      <c r="AJ59" s="34">
        <f>PXIL!N59</f>
        <v>0</v>
      </c>
      <c r="AK59" s="34">
        <f>RTM_IEX!H59</f>
        <v>110.15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14.177729636048525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99.605642797777875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676.28323160034552</v>
      </c>
      <c r="P60" s="36">
        <v>118.1</v>
      </c>
      <c r="Q60" s="36">
        <v>32.535608636977059</v>
      </c>
      <c r="R60" s="38">
        <v>47.5</v>
      </c>
      <c r="S60" s="38">
        <v>0</v>
      </c>
      <c r="T60" s="37">
        <f>SUMPRODUCT(LTA!J60:AN60,LTA!J$101:AN$101,LTA!J$103:AN$103)</f>
        <v>410.4</v>
      </c>
      <c r="U60" s="37">
        <f>SUMPRODUCT(LTA!J60:AN60,LTA!J$102:AN$102,LTA!J$103:AN$103)</f>
        <v>49.03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145.9</v>
      </c>
      <c r="AB60" s="75">
        <f>-STOA!N60</f>
        <v>-231.68</v>
      </c>
      <c r="AC60">
        <f t="shared" si="0"/>
        <v>16.38997592813995</v>
      </c>
      <c r="AD60">
        <f t="shared" si="3"/>
        <v>1469.4750367430092</v>
      </c>
      <c r="AE60">
        <f>'IDT-1'!B60</f>
        <v>0</v>
      </c>
      <c r="AF60" s="24"/>
      <c r="AG60">
        <f t="shared" si="2"/>
        <v>1469.4750367430092</v>
      </c>
      <c r="AI60" s="34">
        <f>PXIL!H60</f>
        <v>0</v>
      </c>
      <c r="AJ60" s="34">
        <f>PXIL!N60</f>
        <v>0</v>
      </c>
      <c r="AK60" s="34">
        <f>RTM_IEX!H60</f>
        <v>114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14.177729636048525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99.605642797777875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685.21139921295958</v>
      </c>
      <c r="P61" s="36">
        <v>118.1</v>
      </c>
      <c r="Q61" s="36">
        <v>32.535608636977059</v>
      </c>
      <c r="R61" s="38">
        <v>47.5</v>
      </c>
      <c r="S61" s="38">
        <v>0</v>
      </c>
      <c r="T61" s="37">
        <f>SUMPRODUCT(LTA!J61:AN61,LTA!J$101:AN$101,LTA!J$103:AN$103)</f>
        <v>381.91999999999996</v>
      </c>
      <c r="U61" s="37">
        <f>SUMPRODUCT(LTA!J61:AN61,LTA!J$102:AN$102,LTA!J$103:AN$103)</f>
        <v>49.03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33.82</v>
      </c>
      <c r="Z61" s="34">
        <f>IEX!N61</f>
        <v>0</v>
      </c>
      <c r="AA61" s="75">
        <f>STOA!H61</f>
        <v>145.9</v>
      </c>
      <c r="AB61" s="75">
        <f>-STOA!N61</f>
        <v>-231.68</v>
      </c>
      <c r="AC61">
        <f t="shared" si="0"/>
        <v>16.363836536085909</v>
      </c>
      <c r="AD61">
        <f t="shared" si="3"/>
        <v>1466.389343747677</v>
      </c>
      <c r="AE61">
        <f>'IDT-1'!B61</f>
        <v>0</v>
      </c>
      <c r="AF61" s="24"/>
      <c r="AG61">
        <f t="shared" si="2"/>
        <v>1466.389343747677</v>
      </c>
      <c r="AI61" s="34">
        <f>PXIL!H61</f>
        <v>0</v>
      </c>
      <c r="AJ61" s="34">
        <f>PXIL!N61</f>
        <v>0</v>
      </c>
      <c r="AK61" s="34">
        <f>RTM_IEX!H61</f>
        <v>96.62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14.177729636048525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99.605642797777875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704.47426768816422</v>
      </c>
      <c r="P62" s="36">
        <v>118.1</v>
      </c>
      <c r="Q62" s="36">
        <v>32.535608636977059</v>
      </c>
      <c r="R62" s="38">
        <v>47.5</v>
      </c>
      <c r="S62" s="38">
        <v>0</v>
      </c>
      <c r="T62" s="37">
        <f>SUMPRODUCT(LTA!J62:AN62,LTA!J$101:AN$101,LTA!J$103:AN$103)</f>
        <v>346.66999999999996</v>
      </c>
      <c r="U62" s="37">
        <f>SUMPRODUCT(LTA!J62:AN62,LTA!J$102:AN$102,LTA!J$103:AN$103)</f>
        <v>49.03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33.82</v>
      </c>
      <c r="Z62" s="34">
        <f>IEX!N62</f>
        <v>0</v>
      </c>
      <c r="AA62" s="75">
        <f>STOA!H62</f>
        <v>145.9</v>
      </c>
      <c r="AB62" s="75">
        <f>-STOA!N62</f>
        <v>-231.68</v>
      </c>
      <c r="AC62">
        <f t="shared" si="0"/>
        <v>16.286328631277627</v>
      </c>
      <c r="AD62">
        <f t="shared" si="3"/>
        <v>1457.2397201276899</v>
      </c>
      <c r="AE62">
        <f>'IDT-1'!B62</f>
        <v>0</v>
      </c>
      <c r="AF62" s="24"/>
      <c r="AG62">
        <f t="shared" si="2"/>
        <v>1457.2397201276899</v>
      </c>
      <c r="AI62" s="34">
        <f>PXIL!H62</f>
        <v>0</v>
      </c>
      <c r="AJ62" s="34">
        <f>PXIL!N62</f>
        <v>0</v>
      </c>
      <c r="AK62" s="34">
        <f>RTM_IEX!H62</f>
        <v>103.38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14.177729636048525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99.605642797777875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701.15685808785452</v>
      </c>
      <c r="P63" s="36">
        <v>118.1</v>
      </c>
      <c r="Q63" s="36">
        <v>32.535608636977059</v>
      </c>
      <c r="R63" s="38">
        <v>47.5</v>
      </c>
      <c r="S63" s="38">
        <v>0</v>
      </c>
      <c r="T63" s="37">
        <f>SUMPRODUCT(LTA!J63:AN63,LTA!J$101:AN$101,LTA!J$103:AN$103)</f>
        <v>317.48</v>
      </c>
      <c r="U63" s="37">
        <f>SUMPRODUCT(LTA!J63:AN63,LTA!J$102:AN$102,LTA!J$103:AN$103)</f>
        <v>50.230000000000004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65.7</v>
      </c>
      <c r="Z63" s="34">
        <f>IEX!N63</f>
        <v>0</v>
      </c>
      <c r="AA63" s="75">
        <f>STOA!H63</f>
        <v>145.9</v>
      </c>
      <c r="AB63" s="75">
        <f>-STOA!N63</f>
        <v>-231.68</v>
      </c>
      <c r="AC63">
        <f t="shared" si="0"/>
        <v>16.242418390635027</v>
      </c>
      <c r="AD63">
        <f t="shared" si="3"/>
        <v>1452.056220768023</v>
      </c>
      <c r="AE63">
        <f>'IDT-1'!B63</f>
        <v>0</v>
      </c>
      <c r="AF63" s="24"/>
      <c r="AG63">
        <f t="shared" si="2"/>
        <v>1452.056220768023</v>
      </c>
      <c r="AI63" s="34">
        <f>PXIL!H63</f>
        <v>0</v>
      </c>
      <c r="AJ63" s="34">
        <f>PXIL!N63</f>
        <v>0</v>
      </c>
      <c r="AK63" s="34">
        <f>RTM_IEX!H63</f>
        <v>97.58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14.177729636048525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99.605642797777875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698.82303323829888</v>
      </c>
      <c r="P64" s="36">
        <v>118.1</v>
      </c>
      <c r="Q64" s="36">
        <v>32.535608636977059</v>
      </c>
      <c r="R64" s="38">
        <v>47.5</v>
      </c>
      <c r="S64" s="38">
        <v>0</v>
      </c>
      <c r="T64" s="37">
        <f>SUMPRODUCT(LTA!J64:AN64,LTA!J$101:AN$101,LTA!J$103:AN$103)</f>
        <v>282.81999999999994</v>
      </c>
      <c r="U64" s="37">
        <f>SUMPRODUCT(LTA!J64:AN64,LTA!J$102:AN$102,LTA!J$103:AN$103)</f>
        <v>50.230000000000004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97.59</v>
      </c>
      <c r="Z64" s="34">
        <f>IEX!N64</f>
        <v>0</v>
      </c>
      <c r="AA64" s="75">
        <f>STOA!H64</f>
        <v>145.9</v>
      </c>
      <c r="AB64" s="75">
        <f>-STOA!N64</f>
        <v>-231.68</v>
      </c>
      <c r="AC64">
        <f t="shared" si="0"/>
        <v>16.207694261898759</v>
      </c>
      <c r="AD64">
        <f t="shared" si="3"/>
        <v>1447.9571200472035</v>
      </c>
      <c r="AE64">
        <f>'IDT-1'!B64</f>
        <v>0</v>
      </c>
      <c r="AF64" s="24"/>
      <c r="AG64">
        <f t="shared" si="2"/>
        <v>1447.9571200472035</v>
      </c>
      <c r="AI64" s="34">
        <f>PXIL!H64</f>
        <v>0</v>
      </c>
      <c r="AJ64" s="34">
        <f>PXIL!N64</f>
        <v>0</v>
      </c>
      <c r="AK64" s="34">
        <f>RTM_IEX!H64</f>
        <v>98.55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13.422948870392389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99.605642797777875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698.82349532994942</v>
      </c>
      <c r="P65" s="36">
        <v>118.1</v>
      </c>
      <c r="Q65" s="36">
        <v>32.535608636977059</v>
      </c>
      <c r="R65" s="38">
        <v>47.5</v>
      </c>
      <c r="S65" s="38">
        <v>0</v>
      </c>
      <c r="T65" s="37">
        <f>SUMPRODUCT(LTA!J65:AN65,LTA!J$101:AN$101,LTA!J$103:AN$103)</f>
        <v>247.05</v>
      </c>
      <c r="U65" s="37">
        <f>SUMPRODUCT(LTA!J65:AN65,LTA!J$102:AN$102,LTA!J$103:AN$103)</f>
        <v>50.03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133.34</v>
      </c>
      <c r="Z65" s="34">
        <f>IEX!N65</f>
        <v>0</v>
      </c>
      <c r="AA65" s="75">
        <f>STOA!H65</f>
        <v>145.9</v>
      </c>
      <c r="AB65" s="75">
        <f>-STOA!N65</f>
        <v>-231.68</v>
      </c>
      <c r="AC65">
        <f t="shared" si="0"/>
        <v>15.964141985037111</v>
      </c>
      <c r="AD65">
        <f t="shared" si="3"/>
        <v>1419.2063536500596</v>
      </c>
      <c r="AE65">
        <f>'IDT-1'!B65</f>
        <v>0</v>
      </c>
      <c r="AF65" s="24"/>
      <c r="AG65">
        <f t="shared" si="2"/>
        <v>1419.2063536500596</v>
      </c>
      <c r="AI65" s="34">
        <f>PXIL!H65</f>
        <v>0</v>
      </c>
      <c r="AJ65" s="34">
        <f>PXIL!N65</f>
        <v>0</v>
      </c>
      <c r="AK65" s="34">
        <f>RTM_IEX!H65</f>
        <v>70.53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13.422948870392389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99.605642797777875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709.24564881228707</v>
      </c>
      <c r="P66" s="36">
        <v>118.1</v>
      </c>
      <c r="Q66" s="36">
        <v>32.535608636977059</v>
      </c>
      <c r="R66" s="38">
        <v>47.5</v>
      </c>
      <c r="S66" s="38">
        <v>0</v>
      </c>
      <c r="T66" s="37">
        <f>SUMPRODUCT(LTA!J66:AN66,LTA!J$101:AN$101,LTA!J$103:AN$103)</f>
        <v>208.49</v>
      </c>
      <c r="U66" s="37">
        <f>SUMPRODUCT(LTA!J66:AN66,LTA!J$102:AN$102,LTA!J$103:AN$103)</f>
        <v>50.03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167.16</v>
      </c>
      <c r="Z66" s="34">
        <f>IEX!N66</f>
        <v>0</v>
      </c>
      <c r="AA66" s="75">
        <f>STOA!H66</f>
        <v>145.9</v>
      </c>
      <c r="AB66" s="75">
        <f>-STOA!N66</f>
        <v>-231.68</v>
      </c>
      <c r="AC66">
        <f t="shared" si="0"/>
        <v>15.96323607428875</v>
      </c>
      <c r="AD66">
        <f t="shared" si="3"/>
        <v>1419.0994130431459</v>
      </c>
      <c r="AE66">
        <f>'IDT-1'!B66</f>
        <v>0</v>
      </c>
      <c r="AF66" s="24"/>
      <c r="AG66">
        <f t="shared" si="2"/>
        <v>1419.0994130431459</v>
      </c>
      <c r="AI66" s="34">
        <f>PXIL!H66</f>
        <v>0</v>
      </c>
      <c r="AJ66" s="34">
        <f>PXIL!N66</f>
        <v>0</v>
      </c>
      <c r="AK66" s="34">
        <f>RTM_IEX!H66</f>
        <v>64.739999999999995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13.422948870392389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99.605642797777875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708.49587194969899</v>
      </c>
      <c r="P67" s="36">
        <v>118.1</v>
      </c>
      <c r="Q67" s="36">
        <v>32.535608636977059</v>
      </c>
      <c r="R67" s="38">
        <v>47.5</v>
      </c>
      <c r="S67" s="38">
        <v>0</v>
      </c>
      <c r="T67" s="37">
        <f>SUMPRODUCT(LTA!J67:AN67,LTA!J$101:AN$101,LTA!J$103:AN$103)</f>
        <v>191.88</v>
      </c>
      <c r="U67" s="37">
        <f>SUMPRODUCT(LTA!J67:AN67,LTA!J$102:AN$102,LTA!J$103:AN$103)</f>
        <v>50.03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67.63</v>
      </c>
      <c r="Z67" s="34">
        <f>IEX!N67</f>
        <v>0</v>
      </c>
      <c r="AA67" s="75">
        <f>STOA!H67</f>
        <v>145.56</v>
      </c>
      <c r="AB67" s="75">
        <f>-STOA!N67</f>
        <v>-231.68</v>
      </c>
      <c r="AC67">
        <f t="shared" si="0"/>
        <v>15.002781948643008</v>
      </c>
      <c r="AD67">
        <f t="shared" si="3"/>
        <v>1305.7200903062032</v>
      </c>
      <c r="AE67">
        <f>'IDT-1'!B67</f>
        <v>111.86799999999999</v>
      </c>
      <c r="AF67" s="24"/>
      <c r="AG67">
        <f t="shared" si="2"/>
        <v>1417.5880903062032</v>
      </c>
      <c r="AI67" s="34">
        <f>PXIL!H67</f>
        <v>0</v>
      </c>
      <c r="AJ67" s="34">
        <f>PXIL!N67</f>
        <v>0</v>
      </c>
      <c r="AK67" s="34">
        <f>RTM_IEX!H67</f>
        <v>67.63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13.422948870392389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99.605642797777875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717.73869565385939</v>
      </c>
      <c r="P68" s="36">
        <v>118.1</v>
      </c>
      <c r="Q68" s="36">
        <v>32.535608636977059</v>
      </c>
      <c r="R68" s="38">
        <v>47.110000000000007</v>
      </c>
      <c r="S68" s="38">
        <v>0</v>
      </c>
      <c r="T68" s="37">
        <f>SUMPRODUCT(LTA!J68:AN68,LTA!J$101:AN$101,LTA!J$103:AN$103)</f>
        <v>156.94</v>
      </c>
      <c r="U68" s="37">
        <f>SUMPRODUCT(LTA!J68:AN68,LTA!J$102:AN$102,LTA!J$103:AN$103)</f>
        <v>51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111.11</v>
      </c>
      <c r="Z68" s="34">
        <f>IEX!N68</f>
        <v>0</v>
      </c>
      <c r="AA68" s="75">
        <f>STOA!H68</f>
        <v>145.56</v>
      </c>
      <c r="AB68" s="75">
        <f>-STOA!N68</f>
        <v>-231.68</v>
      </c>
      <c r="AC68">
        <f t="shared" ref="AC68:AC98" si="4">SUMIF(B68:AB68,"&gt;0")*$AC$2-SUMIF(B68:AB68,"&lt;0")*($AC$2/(1-$AC$2))+SUMIF(AI68:AR68,"&gt;0")*$AC$2-SUMIF(AI68:AR68,"&lt;0")*($AC$2/(1-$AC$2))</f>
        <v>15.165261667757955</v>
      </c>
      <c r="AD68">
        <f t="shared" si="3"/>
        <v>1324.9004342912485</v>
      </c>
      <c r="AE68">
        <f>'IDT-1'!B68</f>
        <v>103.69</v>
      </c>
      <c r="AF68" s="24"/>
      <c r="AG68">
        <f t="shared" ref="AG68:AG98" si="5">SUM(AD68:AF68)</f>
        <v>1428.5904342912486</v>
      </c>
      <c r="AI68" s="34">
        <f>PXIL!H68</f>
        <v>0</v>
      </c>
      <c r="AJ68" s="34">
        <f>PXIL!N68</f>
        <v>0</v>
      </c>
      <c r="AK68" s="34">
        <f>RTM_IEX!H68</f>
        <v>68.61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13.422948870392389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99.605642797777875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717.73869565385939</v>
      </c>
      <c r="P69" s="36">
        <v>118.1</v>
      </c>
      <c r="Q69" s="36">
        <v>32.535608636977059</v>
      </c>
      <c r="R69" s="38">
        <v>26.73</v>
      </c>
      <c r="S69" s="38">
        <v>0</v>
      </c>
      <c r="T69" s="37">
        <f>SUMPRODUCT(LTA!J69:AN69,LTA!J$101:AN$101,LTA!J$103:AN$103)</f>
        <v>122.33</v>
      </c>
      <c r="U69" s="37">
        <f>SUMPRODUCT(LTA!J69:AN69,LTA!J$102:AN$102,LTA!J$103:AN$103)</f>
        <v>51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222.23</v>
      </c>
      <c r="Z69" s="34">
        <f>IEX!N69</f>
        <v>0</v>
      </c>
      <c r="AA69" s="75">
        <f>STOA!H69</f>
        <v>145.56</v>
      </c>
      <c r="AB69" s="75">
        <f>-STOA!N69</f>
        <v>-231.68</v>
      </c>
      <c r="AC69">
        <f t="shared" si="4"/>
        <v>15.555525667757955</v>
      </c>
      <c r="AD69">
        <f t="shared" si="3"/>
        <v>1370.9701702912487</v>
      </c>
      <c r="AE69">
        <f>'IDT-1'!B69</f>
        <v>87.768000000000001</v>
      </c>
      <c r="AF69" s="24"/>
      <c r="AG69">
        <f t="shared" si="5"/>
        <v>1458.7381702912487</v>
      </c>
      <c r="AI69" s="34">
        <f>PXIL!H69</f>
        <v>0</v>
      </c>
      <c r="AJ69" s="34">
        <f>PXIL!N69</f>
        <v>0</v>
      </c>
      <c r="AK69" s="34">
        <f>RTM_IEX!H69</f>
        <v>58.94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13.422948870392389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726.52587553622243</v>
      </c>
      <c r="P70" s="36">
        <v>118.1</v>
      </c>
      <c r="Q70" s="36">
        <v>32.535608636977059</v>
      </c>
      <c r="R70" s="38">
        <v>13.0647979426892</v>
      </c>
      <c r="S70" s="38">
        <v>0</v>
      </c>
      <c r="T70" s="37">
        <f>SUMPRODUCT(LTA!J70:AN70,LTA!J$101:AN$101,LTA!J$103:AN$103)</f>
        <v>97.69</v>
      </c>
      <c r="U70" s="37">
        <f>SUMPRODUCT(LTA!J70:AN70,LTA!J$102:AN$102,LTA!J$103:AN$103)</f>
        <v>51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276.33</v>
      </c>
      <c r="Z70" s="34">
        <f>IEX!N70</f>
        <v>0</v>
      </c>
      <c r="AA70" s="75">
        <f>STOA!H70</f>
        <v>145.56</v>
      </c>
      <c r="AB70" s="75">
        <f>-STOA!N70</f>
        <v>-231.68</v>
      </c>
      <c r="AC70">
        <f t="shared" si="4"/>
        <v>15.664610881987057</v>
      </c>
      <c r="AD70">
        <f t="shared" si="3"/>
        <v>1383.8474201042936</v>
      </c>
      <c r="AE70">
        <f>'IDT-1'!B70</f>
        <v>85.706000000000003</v>
      </c>
      <c r="AF70" s="24"/>
      <c r="AG70">
        <f t="shared" si="5"/>
        <v>1469.5534201042935</v>
      </c>
      <c r="AI70" s="34">
        <f>PXIL!H70</f>
        <v>0</v>
      </c>
      <c r="AJ70" s="34">
        <f>PXIL!N70</f>
        <v>0</v>
      </c>
      <c r="AK70" s="34">
        <f>RTM_IEX!H70</f>
        <v>47.34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13.422948870392389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95.508742244782837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759.19080685277322</v>
      </c>
      <c r="P71" s="36">
        <v>118.1</v>
      </c>
      <c r="Q71" s="36">
        <v>32.535608636977059</v>
      </c>
      <c r="R71" s="38">
        <v>8.64</v>
      </c>
      <c r="S71" s="38">
        <v>0</v>
      </c>
      <c r="T71" s="37">
        <f>SUMPRODUCT(LTA!J71:AN71,LTA!J$101:AN$101,LTA!J$103:AN$103)</f>
        <v>64.75</v>
      </c>
      <c r="U71" s="37">
        <f>SUMPRODUCT(LTA!J71:AN71,LTA!J$102:AN$102,LTA!J$103:AN$103)</f>
        <v>56.069999999999993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371.02</v>
      </c>
      <c r="Z71" s="34">
        <f>IEX!N71</f>
        <v>0</v>
      </c>
      <c r="AA71" s="75">
        <f>STOA!H71</f>
        <v>145.51</v>
      </c>
      <c r="AB71" s="75">
        <f>-STOA!N71</f>
        <v>-231.68</v>
      </c>
      <c r="AC71">
        <f t="shared" si="4"/>
        <v>16.157656803057009</v>
      </c>
      <c r="AD71">
        <f t="shared" si="3"/>
        <v>1411.9232498018685</v>
      </c>
      <c r="AE71">
        <f>'IDT-1'!B71</f>
        <v>84.141999999999996</v>
      </c>
      <c r="AF71" s="24"/>
      <c r="AG71">
        <f t="shared" si="5"/>
        <v>1496.0652498018685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-15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13.422948870392389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95.508742244782837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769.86310658005959</v>
      </c>
      <c r="P72" s="36">
        <v>118.1</v>
      </c>
      <c r="Q72" s="36">
        <v>32.535608636977059</v>
      </c>
      <c r="R72" s="38">
        <v>2.4</v>
      </c>
      <c r="S72" s="38">
        <v>0</v>
      </c>
      <c r="T72" s="37">
        <f>SUMPRODUCT(LTA!J72:AN72,LTA!J$101:AN$101,LTA!J$103:AN$103)</f>
        <v>52.35</v>
      </c>
      <c r="U72" s="37">
        <f>SUMPRODUCT(LTA!J72:AN72,LTA!J$102:AN$102,LTA!J$103:AN$103)</f>
        <v>56.08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438.66</v>
      </c>
      <c r="Z72" s="34">
        <f>IEX!N72</f>
        <v>0</v>
      </c>
      <c r="AA72" s="75">
        <f>STOA!H72</f>
        <v>145.51</v>
      </c>
      <c r="AB72" s="75">
        <f>-STOA!N72</f>
        <v>-231.68</v>
      </c>
      <c r="AC72">
        <f t="shared" si="4"/>
        <v>16.828411275263996</v>
      </c>
      <c r="AD72">
        <f t="shared" si="3"/>
        <v>1450.9347950569479</v>
      </c>
      <c r="AE72">
        <f>'IDT-1'!B72</f>
        <v>76.325000000000003</v>
      </c>
      <c r="AF72" s="24"/>
      <c r="AG72">
        <f t="shared" si="5"/>
        <v>1527.259795056948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-35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13.422948870392389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95.508742244782837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804.90380883500825</v>
      </c>
      <c r="P73" s="36">
        <v>118.1</v>
      </c>
      <c r="Q73" s="36">
        <v>32.535608636977059</v>
      </c>
      <c r="R73" s="38">
        <v>4.5454545454545456E-2</v>
      </c>
      <c r="S73" s="38">
        <v>0</v>
      </c>
      <c r="T73" s="37">
        <f>SUMPRODUCT(LTA!J73:AN73,LTA!J$101:AN$101,LTA!J$103:AN$103)</f>
        <v>39.01</v>
      </c>
      <c r="U73" s="37">
        <f>SUMPRODUCT(LTA!J73:AN73,LTA!J$102:AN$102,LTA!J$103:AN$103)</f>
        <v>54.730000000000004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265.72000000000003</v>
      </c>
      <c r="Z73" s="34">
        <f>IEX!N73</f>
        <v>0</v>
      </c>
      <c r="AA73" s="75">
        <f>STOA!H73</f>
        <v>145.51</v>
      </c>
      <c r="AB73" s="75">
        <f>-STOA!N73</f>
        <v>-231.68</v>
      </c>
      <c r="AC73">
        <f t="shared" si="4"/>
        <v>18.695849067417637</v>
      </c>
      <c r="AD73">
        <f t="shared" ref="AD73:AD97" si="6">SUM(B73:AB73,AI73:AT73)-AC73</f>
        <v>1495.5135140651971</v>
      </c>
      <c r="AE73">
        <f>'IDT-1'!B73</f>
        <v>69.465999999999994</v>
      </c>
      <c r="AF73" s="24"/>
      <c r="AG73">
        <f t="shared" si="5"/>
        <v>1564.979514065197</v>
      </c>
      <c r="AI73" s="34">
        <f>PXIL!H73</f>
        <v>144.93</v>
      </c>
      <c r="AJ73" s="34">
        <f>PXIL!N73</f>
        <v>0</v>
      </c>
      <c r="AK73" s="34">
        <f>RTM_IEX!H73</f>
        <v>0</v>
      </c>
      <c r="AL73" s="34">
        <f>RTM_IEX!N73</f>
        <v>-213</v>
      </c>
      <c r="AM73" s="34">
        <f>RTM_PXI!H73</f>
        <v>0</v>
      </c>
      <c r="AN73" s="34">
        <f>RTM_PXI!N73</f>
        <v>0</v>
      </c>
      <c r="AO73" s="148">
        <f>GDAM_IEX!H73</f>
        <v>52.82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181.64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13.422948870392389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95.508742244782837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835.98886000846142</v>
      </c>
      <c r="P74" s="36">
        <v>118.1</v>
      </c>
      <c r="Q74" s="36">
        <v>32.535608636977059</v>
      </c>
      <c r="R74" s="38">
        <v>0</v>
      </c>
      <c r="S74" s="38">
        <v>0</v>
      </c>
      <c r="T74" s="37">
        <f>SUMPRODUCT(LTA!J74:AN74,LTA!J$101:AN$101,LTA!J$103:AN$103)</f>
        <v>22.810000000000002</v>
      </c>
      <c r="U74" s="37">
        <f>SUMPRODUCT(LTA!J74:AN74,LTA!J$102:AN$102,LTA!J$103:AN$103)</f>
        <v>53.010000000000005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262.73</v>
      </c>
      <c r="Z74" s="34">
        <f>IEX!N74</f>
        <v>0</v>
      </c>
      <c r="AA74" s="75">
        <f>STOA!H74</f>
        <v>145.51</v>
      </c>
      <c r="AB74" s="75">
        <f>-STOA!N74</f>
        <v>-231.68</v>
      </c>
      <c r="AC74">
        <f t="shared" si="4"/>
        <v>18.230314527822149</v>
      </c>
      <c r="AD74">
        <f t="shared" si="6"/>
        <v>1518.8886452327913</v>
      </c>
      <c r="AE74">
        <f>'IDT-1'!B74</f>
        <v>71.084999999999994</v>
      </c>
      <c r="AF74" s="24"/>
      <c r="AG74">
        <f t="shared" si="5"/>
        <v>1589.9736452327913</v>
      </c>
      <c r="AI74" s="34">
        <f>PXIL!H74</f>
        <v>144.93</v>
      </c>
      <c r="AJ74" s="34">
        <f>PXIL!N74</f>
        <v>0</v>
      </c>
      <c r="AK74" s="34">
        <f>RTM_IEX!H74</f>
        <v>0</v>
      </c>
      <c r="AL74" s="34">
        <f>RTM_IEX!N74</f>
        <v>-174</v>
      </c>
      <c r="AM74" s="34">
        <f>RTM_PXI!H74</f>
        <v>0</v>
      </c>
      <c r="AN74" s="34">
        <f>RTM_PXI!N74</f>
        <v>0</v>
      </c>
      <c r="AO74" s="148">
        <f>GDAM_IEX!H74</f>
        <v>26.6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181.64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13.543876337693224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95.508742244782837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842.2783251132596</v>
      </c>
      <c r="P75" s="36">
        <v>118.1</v>
      </c>
      <c r="Q75" s="36">
        <v>32.535608636977059</v>
      </c>
      <c r="R75" s="38">
        <v>0</v>
      </c>
      <c r="S75" s="38">
        <v>0</v>
      </c>
      <c r="T75" s="37">
        <f>SUMPRODUCT(LTA!J75:AN75,LTA!J$101:AN$101,LTA!J$103:AN$103)</f>
        <v>17.97</v>
      </c>
      <c r="U75" s="37">
        <f>SUMPRODUCT(LTA!J75:AN75,LTA!J$102:AN$102,LTA!J$103:AN$103)</f>
        <v>52.16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172.32</v>
      </c>
      <c r="Z75" s="34">
        <f>IEX!N75</f>
        <v>0</v>
      </c>
      <c r="AA75" s="75">
        <f>STOA!H75</f>
        <v>145.56</v>
      </c>
      <c r="AB75" s="75">
        <f>-STOA!N75</f>
        <v>-176.91</v>
      </c>
      <c r="AC75">
        <f t="shared" si="4"/>
        <v>15.921683274399141</v>
      </c>
      <c r="AD75">
        <f t="shared" si="6"/>
        <v>1510.5776690583134</v>
      </c>
      <c r="AE75">
        <f>'IDT-1'!B75</f>
        <v>81.991</v>
      </c>
      <c r="AF75" s="24"/>
      <c r="AG75">
        <f t="shared" si="5"/>
        <v>1592.5686690583134</v>
      </c>
      <c r="AI75" s="34">
        <f>PXIL!H75</f>
        <v>144.93</v>
      </c>
      <c r="AJ75" s="34">
        <f>PXIL!N75</f>
        <v>0</v>
      </c>
      <c r="AK75" s="34">
        <f>RTM_IEX!H75</f>
        <v>0</v>
      </c>
      <c r="AL75" s="34">
        <f>RTM_IEX!N75</f>
        <v>-52</v>
      </c>
      <c r="AM75" s="34">
        <f>RTM_PXI!H75</f>
        <v>0</v>
      </c>
      <c r="AN75" s="34">
        <f>RTM_PXI!N75</f>
        <v>0</v>
      </c>
      <c r="AO75" s="148">
        <f>GDAM_IEX!H75</f>
        <v>19.670000000000002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90.82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13.543876337693224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95.508742244782837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892.7502418228944</v>
      </c>
      <c r="P76" s="36">
        <v>118.1</v>
      </c>
      <c r="Q76" s="36">
        <v>32.535608636977059</v>
      </c>
      <c r="R76" s="38">
        <v>0</v>
      </c>
      <c r="S76" s="38">
        <v>0</v>
      </c>
      <c r="T76" s="37">
        <f>SUMPRODUCT(LTA!J76:AN76,LTA!J$101:AN$101,LTA!J$103:AN$103)</f>
        <v>17.670000000000002</v>
      </c>
      <c r="U76" s="37">
        <f>SUMPRODUCT(LTA!J76:AN76,LTA!J$102:AN$102,LTA!J$103:AN$103)</f>
        <v>52.16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115.93</v>
      </c>
      <c r="Z76" s="34">
        <f>IEX!N76</f>
        <v>0</v>
      </c>
      <c r="AA76" s="75">
        <f>STOA!H76</f>
        <v>145.56</v>
      </c>
      <c r="AB76" s="75">
        <f>-STOA!N76</f>
        <v>-176.91</v>
      </c>
      <c r="AC76">
        <f t="shared" si="4"/>
        <v>15.961658740633411</v>
      </c>
      <c r="AD76">
        <f t="shared" si="6"/>
        <v>1485.1696103017141</v>
      </c>
      <c r="AE76">
        <f>'IDT-1'!B76</f>
        <v>100.27</v>
      </c>
      <c r="AF76" s="24"/>
      <c r="AG76">
        <f t="shared" si="5"/>
        <v>1585.4396103017141</v>
      </c>
      <c r="AI76" s="34">
        <f>PXIL!H76</f>
        <v>144.93</v>
      </c>
      <c r="AJ76" s="34">
        <f>PXIL!N76</f>
        <v>0</v>
      </c>
      <c r="AK76" s="34">
        <f>RTM_IEX!H76</f>
        <v>0</v>
      </c>
      <c r="AL76" s="34">
        <f>RTM_IEX!N76</f>
        <v>-67</v>
      </c>
      <c r="AM76" s="34">
        <f>RTM_PXI!H76</f>
        <v>0</v>
      </c>
      <c r="AN76" s="34">
        <f>RTM_PXI!N76</f>
        <v>0</v>
      </c>
      <c r="AO76" s="148">
        <f>GDAM_IEX!H76</f>
        <v>15.52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90.82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13.543876337693224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95.508742244782837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895.49686089161162</v>
      </c>
      <c r="P77" s="36">
        <v>118.1</v>
      </c>
      <c r="Q77" s="36">
        <v>32.535608636977059</v>
      </c>
      <c r="R77" s="38">
        <v>0</v>
      </c>
      <c r="S77" s="38">
        <v>0</v>
      </c>
      <c r="T77" s="37">
        <f>SUMPRODUCT(LTA!J77:AN77,LTA!J$101:AN$101,LTA!J$103:AN$103)</f>
        <v>17.670000000000002</v>
      </c>
      <c r="U77" s="37">
        <f>SUMPRODUCT(LTA!J77:AN77,LTA!J$102:AN$102,LTA!J$103:AN$103)</f>
        <v>52.16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90.84</v>
      </c>
      <c r="Z77" s="34">
        <f>IEX!N77</f>
        <v>0</v>
      </c>
      <c r="AA77" s="75">
        <f>STOA!H77</f>
        <v>145.56</v>
      </c>
      <c r="AB77" s="75">
        <f>-STOA!N77</f>
        <v>-176.91</v>
      </c>
      <c r="AC77">
        <f t="shared" si="4"/>
        <v>15.856573075784414</v>
      </c>
      <c r="AD77">
        <f t="shared" si="6"/>
        <v>1450.6713150352803</v>
      </c>
      <c r="AE77">
        <f>'IDT-1'!B77</f>
        <v>108.218</v>
      </c>
      <c r="AF77" s="24"/>
      <c r="AG77">
        <f t="shared" si="5"/>
        <v>1558.8893150352803</v>
      </c>
      <c r="AI77" s="34">
        <f>PXIL!H77</f>
        <v>144.93</v>
      </c>
      <c r="AJ77" s="34">
        <f>PXIL!N77</f>
        <v>0</v>
      </c>
      <c r="AK77" s="34">
        <f>RTM_IEX!H77</f>
        <v>0</v>
      </c>
      <c r="AL77" s="34">
        <f>RTM_IEX!N77</f>
        <v>-78</v>
      </c>
      <c r="AM77" s="34">
        <f>RTM_PXI!H77</f>
        <v>0</v>
      </c>
      <c r="AN77" s="34">
        <f>RTM_PXI!N77</f>
        <v>0</v>
      </c>
      <c r="AO77" s="148">
        <f>GDAM_IEX!H77</f>
        <v>14.26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90.82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14.815838247683237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95.508742244782837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913.76876562376742</v>
      </c>
      <c r="P78" s="36">
        <v>118.1</v>
      </c>
      <c r="Q78" s="36">
        <v>32.535608636977059</v>
      </c>
      <c r="R78" s="38">
        <v>0</v>
      </c>
      <c r="S78" s="38">
        <v>0</v>
      </c>
      <c r="T78" s="37">
        <f>SUMPRODUCT(LTA!J78:AN78,LTA!J$101:AN$101,LTA!J$103:AN$103)</f>
        <v>24.65</v>
      </c>
      <c r="U78" s="37">
        <f>SUMPRODUCT(LTA!J78:AN78,LTA!J$102:AN$102,LTA!J$103:AN$103)</f>
        <v>51.2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314.98</v>
      </c>
      <c r="Z78" s="34">
        <f>IEX!N78</f>
        <v>0</v>
      </c>
      <c r="AA78" s="75">
        <f>STOA!H78</f>
        <v>145.56</v>
      </c>
      <c r="AB78" s="75">
        <f>-STOA!N78</f>
        <v>-176.91</v>
      </c>
      <c r="AC78">
        <f t="shared" si="4"/>
        <v>16.735485763726889</v>
      </c>
      <c r="AD78">
        <f t="shared" si="6"/>
        <v>1435.4862689894835</v>
      </c>
      <c r="AE78">
        <f>'IDT-1'!B78</f>
        <v>116.25700000000001</v>
      </c>
      <c r="AF78" s="24"/>
      <c r="AG78">
        <f t="shared" si="5"/>
        <v>1551.7432689894836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-92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14.815838247683237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907.7835005452863</v>
      </c>
      <c r="P79" s="36">
        <v>118.1</v>
      </c>
      <c r="Q79" s="36">
        <v>32.535608636977059</v>
      </c>
      <c r="R79" s="38">
        <v>0</v>
      </c>
      <c r="S79" s="38">
        <v>0</v>
      </c>
      <c r="T79" s="37">
        <f>SUMPRODUCT(LTA!J79:AN79,LTA!J$101:AN$101,LTA!J$103:AN$103)</f>
        <v>24.29</v>
      </c>
      <c r="U79" s="37">
        <f>SUMPRODUCT(LTA!J79:AN79,LTA!J$102:AN$102,LTA!J$103:AN$103)</f>
        <v>50.8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255.08</v>
      </c>
      <c r="Z79" s="34">
        <f>IEX!N79</f>
        <v>0</v>
      </c>
      <c r="AA79" s="75">
        <f>STOA!H79</f>
        <v>145.56</v>
      </c>
      <c r="AB79" s="75">
        <f>-STOA!N79</f>
        <v>-176.91</v>
      </c>
      <c r="AC79">
        <f t="shared" si="4"/>
        <v>15.871269793215902</v>
      </c>
      <c r="AD79">
        <f t="shared" si="6"/>
        <v>1413.8064776367301</v>
      </c>
      <c r="AE79">
        <f>'IDT-1'!B79</f>
        <v>114.371</v>
      </c>
      <c r="AF79" s="24"/>
      <c r="AG79">
        <f t="shared" si="5"/>
        <v>1528.1774776367301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-52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14.815838247683237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877.25548346136304</v>
      </c>
      <c r="P80" s="36">
        <v>118.1</v>
      </c>
      <c r="Q80" s="36">
        <v>32.535608636977059</v>
      </c>
      <c r="R80" s="38">
        <v>0</v>
      </c>
      <c r="S80" s="38">
        <v>0</v>
      </c>
      <c r="T80" s="37">
        <f>SUMPRODUCT(LTA!J80:AN80,LTA!J$101:AN$101,LTA!J$103:AN$103)</f>
        <v>23.97</v>
      </c>
      <c r="U80" s="37">
        <f>SUMPRODUCT(LTA!J80:AN80,LTA!J$102:AN$102,LTA!J$103:AN$103)</f>
        <v>50.8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243.49</v>
      </c>
      <c r="Z80" s="34">
        <f>IEX!N80</f>
        <v>0</v>
      </c>
      <c r="AA80" s="75">
        <f>STOA!H80</f>
        <v>145.56</v>
      </c>
      <c r="AB80" s="75">
        <f>-STOA!N80</f>
        <v>-176.91</v>
      </c>
      <c r="AC80">
        <f t="shared" si="4"/>
        <v>15.379251926112726</v>
      </c>
      <c r="AD80">
        <f t="shared" si="6"/>
        <v>1387.8604784199104</v>
      </c>
      <c r="AE80">
        <f>'IDT-1'!B80</f>
        <v>121.741</v>
      </c>
      <c r="AF80" s="24"/>
      <c r="AG80">
        <f t="shared" si="5"/>
        <v>1509.6014784199103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-36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15.264170538398471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863.7487430693418</v>
      </c>
      <c r="P81" s="36">
        <v>118.1</v>
      </c>
      <c r="Q81" s="36">
        <v>32.535608636977059</v>
      </c>
      <c r="R81" s="38">
        <v>0</v>
      </c>
      <c r="S81" s="38">
        <v>0</v>
      </c>
      <c r="T81" s="37">
        <f>SUMPRODUCT(LTA!J81:AN81,LTA!J$101:AN$101,LTA!J$103:AN$103)</f>
        <v>23.21</v>
      </c>
      <c r="U81" s="37">
        <f>SUMPRODUCT(LTA!J81:AN81,LTA!J$102:AN$102,LTA!J$103:AN$103)</f>
        <v>50.8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206.78</v>
      </c>
      <c r="Z81" s="34">
        <f>IEX!N81</f>
        <v>0</v>
      </c>
      <c r="AA81" s="75">
        <f>STOA!H81</f>
        <v>145.56</v>
      </c>
      <c r="AB81" s="75">
        <f>-STOA!N81</f>
        <v>-176.91</v>
      </c>
      <c r="AC81">
        <f t="shared" si="4"/>
        <v>14.518928292897556</v>
      </c>
      <c r="AD81">
        <f t="shared" si="6"/>
        <v>1358.6062835865587</v>
      </c>
      <c r="AE81">
        <f>'IDT-1'!B81</f>
        <v>138.47300000000001</v>
      </c>
      <c r="AF81" s="24"/>
      <c r="AG81">
        <f t="shared" si="5"/>
        <v>1497.0792835865586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15.264170538398471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805.65806235754746</v>
      </c>
      <c r="P82" s="36">
        <v>118.1</v>
      </c>
      <c r="Q82" s="36">
        <v>32.535608636977059</v>
      </c>
      <c r="R82" s="38">
        <v>0</v>
      </c>
      <c r="S82" s="38">
        <v>0</v>
      </c>
      <c r="T82" s="37">
        <f>SUMPRODUCT(LTA!J82:AN82,LTA!J$101:AN$101,LTA!J$103:AN$103)</f>
        <v>22.62</v>
      </c>
      <c r="U82" s="37">
        <f>SUMPRODUCT(LTA!J82:AN82,LTA!J$102:AN$102,LTA!J$103:AN$103)</f>
        <v>50.8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206.77</v>
      </c>
      <c r="Z82" s="34">
        <f>IEX!N82</f>
        <v>0</v>
      </c>
      <c r="AA82" s="75">
        <f>STOA!H82</f>
        <v>145.56</v>
      </c>
      <c r="AB82" s="75">
        <f>-STOA!N82</f>
        <v>-176.91</v>
      </c>
      <c r="AC82">
        <f t="shared" si="4"/>
        <v>14.261210574918483</v>
      </c>
      <c r="AD82">
        <f t="shared" si="6"/>
        <v>1328.1833205927433</v>
      </c>
      <c r="AE82">
        <f>'IDT-1'!B82</f>
        <v>147.61600000000001</v>
      </c>
      <c r="AF82" s="24"/>
      <c r="AG82">
        <f t="shared" si="5"/>
        <v>1475.7993205927432</v>
      </c>
      <c r="AI82" s="34">
        <f>PXIL!H82</f>
        <v>0</v>
      </c>
      <c r="AJ82" s="34">
        <f>PXIL!N82</f>
        <v>0</v>
      </c>
      <c r="AK82" s="34">
        <f>RTM_IEX!H82</f>
        <v>28.01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15.264170538398471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760.46837995919577</v>
      </c>
      <c r="P83" s="36">
        <v>118.1</v>
      </c>
      <c r="Q83" s="36">
        <v>32.535608636977059</v>
      </c>
      <c r="R83" s="38">
        <v>0</v>
      </c>
      <c r="S83" s="38">
        <v>0</v>
      </c>
      <c r="T83" s="37">
        <f>SUMPRODUCT(LTA!J83:AN83,LTA!J$101:AN$101,LTA!J$103:AN$103)</f>
        <v>21.95</v>
      </c>
      <c r="U83" s="37">
        <f>SUMPRODUCT(LTA!J83:AN83,LTA!J$102:AN$102,LTA!J$103:AN$103)</f>
        <v>50.8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218.37</v>
      </c>
      <c r="Z83" s="34">
        <f>IEX!N83</f>
        <v>0</v>
      </c>
      <c r="AA83" s="75">
        <f>STOA!H83</f>
        <v>145.51</v>
      </c>
      <c r="AB83" s="75">
        <f>-STOA!N83</f>
        <v>-176.91</v>
      </c>
      <c r="AC83">
        <f t="shared" si="4"/>
        <v>13.989305242772332</v>
      </c>
      <c r="AD83">
        <f t="shared" si="6"/>
        <v>1296.0855435265378</v>
      </c>
      <c r="AE83">
        <f>'IDT-1'!B83</f>
        <v>155.839</v>
      </c>
      <c r="AF83" s="24"/>
      <c r="AG83">
        <f t="shared" si="5"/>
        <v>1451.9245435265377</v>
      </c>
      <c r="AI83" s="34">
        <f>PXIL!H83</f>
        <v>0</v>
      </c>
      <c r="AJ83" s="34">
        <f>PXIL!N83</f>
        <v>0</v>
      </c>
      <c r="AK83" s="34">
        <f>RTM_IEX!H83</f>
        <v>29.95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15.702528613255257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749.60314758823608</v>
      </c>
      <c r="P84" s="36">
        <v>118.1</v>
      </c>
      <c r="Q84" s="36">
        <v>32.535608636977059</v>
      </c>
      <c r="R84" s="38">
        <v>0</v>
      </c>
      <c r="S84" s="38">
        <v>0</v>
      </c>
      <c r="T84" s="37">
        <f>SUMPRODUCT(LTA!J84:AN84,LTA!J$101:AN$101,LTA!J$103:AN$103)</f>
        <v>21.25</v>
      </c>
      <c r="U84" s="37">
        <f>SUMPRODUCT(LTA!J84:AN84,LTA!J$102:AN$102,LTA!J$103:AN$103)</f>
        <v>50.8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352.67</v>
      </c>
      <c r="Z84" s="34">
        <f>IEX!N84</f>
        <v>0</v>
      </c>
      <c r="AA84" s="75">
        <f>STOA!H84</f>
        <v>145.51</v>
      </c>
      <c r="AB84" s="75">
        <f>-STOA!N84</f>
        <v>-176.91</v>
      </c>
      <c r="AC84">
        <f t="shared" si="4"/>
        <v>15.072595498685066</v>
      </c>
      <c r="AD84">
        <f t="shared" si="6"/>
        <v>1423.9653789745223</v>
      </c>
      <c r="AE84">
        <f>'IDT-1'!B84</f>
        <v>10.801</v>
      </c>
      <c r="AF84" s="24"/>
      <c r="AG84">
        <f t="shared" si="5"/>
        <v>1434.7663789745222</v>
      </c>
      <c r="AI84" s="34">
        <f>PXIL!H84</f>
        <v>0</v>
      </c>
      <c r="AJ84" s="34">
        <f>PXIL!N84</f>
        <v>0</v>
      </c>
      <c r="AK84" s="34">
        <f>RTM_IEX!H84</f>
        <v>35.74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15.702528613255257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740.59146377012166</v>
      </c>
      <c r="P85" s="36">
        <v>118.1</v>
      </c>
      <c r="Q85" s="36">
        <v>32.535608636977059</v>
      </c>
      <c r="R85" s="38">
        <v>0</v>
      </c>
      <c r="S85" s="38">
        <v>0</v>
      </c>
      <c r="T85" s="37">
        <f>SUMPRODUCT(LTA!J85:AN85,LTA!J$101:AN$101,LTA!J$103:AN$103)</f>
        <v>20.5</v>
      </c>
      <c r="U85" s="37">
        <f>SUMPRODUCT(LTA!J85:AN85,LTA!J$102:AN$102,LTA!J$103:AN$103)</f>
        <v>50.8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351.7</v>
      </c>
      <c r="Z85" s="34">
        <f>IEX!N85</f>
        <v>0</v>
      </c>
      <c r="AA85" s="75">
        <f>STOA!H85</f>
        <v>145.51</v>
      </c>
      <c r="AB85" s="75">
        <f>-STOA!N85</f>
        <v>-176.91</v>
      </c>
      <c r="AC85">
        <f t="shared" si="4"/>
        <v>14.950025354612908</v>
      </c>
      <c r="AD85">
        <f t="shared" si="6"/>
        <v>1409.4962653004802</v>
      </c>
      <c r="AE85">
        <f>'IDT-1'!B85</f>
        <v>0</v>
      </c>
      <c r="AF85" s="24"/>
      <c r="AG85">
        <f t="shared" si="5"/>
        <v>1409.4962653004802</v>
      </c>
      <c r="AI85" s="34">
        <f>PXIL!H85</f>
        <v>0</v>
      </c>
      <c r="AJ85" s="34">
        <f>PXIL!N85</f>
        <v>0</v>
      </c>
      <c r="AK85" s="34">
        <f>RTM_IEX!H85</f>
        <v>31.88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15.702528613255257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753.74530313624598</v>
      </c>
      <c r="P86" s="36">
        <v>118.1</v>
      </c>
      <c r="Q86" s="36">
        <v>32.535608636977059</v>
      </c>
      <c r="R86" s="38">
        <v>0</v>
      </c>
      <c r="S86" s="38">
        <v>0</v>
      </c>
      <c r="T86" s="37">
        <f>SUMPRODUCT(LTA!J86:AN86,LTA!J$101:AN$101,LTA!J$103:AN$103)</f>
        <v>20</v>
      </c>
      <c r="U86" s="37">
        <f>SUMPRODUCT(LTA!J86:AN86,LTA!J$102:AN$102,LTA!J$103:AN$103)</f>
        <v>50.8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318.85000000000002</v>
      </c>
      <c r="Z86" s="34">
        <f>IEX!N86</f>
        <v>0</v>
      </c>
      <c r="AA86" s="75">
        <f>STOA!H86</f>
        <v>145.51</v>
      </c>
      <c r="AB86" s="75">
        <f>-STOA!N86</f>
        <v>-176.91</v>
      </c>
      <c r="AC86">
        <f t="shared" si="4"/>
        <v>14.601877605288351</v>
      </c>
      <c r="AD86">
        <f t="shared" si="6"/>
        <v>1368.3982524159292</v>
      </c>
      <c r="AE86">
        <f>'IDT-1'!B86</f>
        <v>20.218</v>
      </c>
      <c r="AF86" s="24"/>
      <c r="AG86">
        <f t="shared" si="5"/>
        <v>1388.6162524159292</v>
      </c>
      <c r="AI86" s="34">
        <f>PXIL!H86</f>
        <v>0</v>
      </c>
      <c r="AJ86" s="34">
        <f>PXIL!N86</f>
        <v>0</v>
      </c>
      <c r="AK86" s="34">
        <f>RTM_IEX!H86</f>
        <v>10.63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15.702528613255257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734.4913688805226</v>
      </c>
      <c r="P87" s="36">
        <v>118.1</v>
      </c>
      <c r="Q87" s="36">
        <v>32.535608636977059</v>
      </c>
      <c r="R87" s="38">
        <v>0</v>
      </c>
      <c r="S87" s="38">
        <v>0</v>
      </c>
      <c r="T87" s="37">
        <f>SUMPRODUCT(LTA!J87:AN87,LTA!J$101:AN$101,LTA!J$103:AN$103)</f>
        <v>20</v>
      </c>
      <c r="U87" s="37">
        <f>SUMPRODUCT(LTA!J87:AN87,LTA!J$102:AN$102,LTA!J$103:AN$103)</f>
        <v>50.8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258.95</v>
      </c>
      <c r="Z87" s="34">
        <f>IEX!N87</f>
        <v>0</v>
      </c>
      <c r="AA87" s="75">
        <f>STOA!H87</f>
        <v>145.51</v>
      </c>
      <c r="AB87" s="75">
        <f>-STOA!N87</f>
        <v>-176.91</v>
      </c>
      <c r="AC87">
        <f t="shared" si="4"/>
        <v>14.034340557540274</v>
      </c>
      <c r="AD87">
        <f t="shared" si="6"/>
        <v>1301.4018552079538</v>
      </c>
      <c r="AE87">
        <f>'IDT-1'!B87</f>
        <v>48.173000000000002</v>
      </c>
      <c r="AF87" s="24"/>
      <c r="AG87">
        <f t="shared" si="5"/>
        <v>1349.5748552079538</v>
      </c>
      <c r="AI87" s="34">
        <f>PXIL!H87</f>
        <v>0</v>
      </c>
      <c r="AJ87" s="34">
        <f>PXIL!N87</f>
        <v>0</v>
      </c>
      <c r="AK87" s="34">
        <f>RTM_IEX!H87</f>
        <v>22.22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15.702528613255257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727.44059987024116</v>
      </c>
      <c r="P88" s="36">
        <v>118.1</v>
      </c>
      <c r="Q88" s="36">
        <v>32.535608636977059</v>
      </c>
      <c r="R88" s="38">
        <v>0</v>
      </c>
      <c r="S88" s="38">
        <v>0</v>
      </c>
      <c r="T88" s="37">
        <f>SUMPRODUCT(LTA!J88:AN88,LTA!J$101:AN$101,LTA!J$103:AN$103)</f>
        <v>20</v>
      </c>
      <c r="U88" s="37">
        <f>SUMPRODUCT(LTA!J88:AN88,LTA!J$102:AN$102,LTA!J$103:AN$103)</f>
        <v>50.8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233.83</v>
      </c>
      <c r="Z88" s="34">
        <f>IEX!N88</f>
        <v>0</v>
      </c>
      <c r="AA88" s="75">
        <f>STOA!H88</f>
        <v>145.51</v>
      </c>
      <c r="AB88" s="75">
        <f>-STOA!N88</f>
        <v>-176.91</v>
      </c>
      <c r="AC88">
        <f t="shared" si="4"/>
        <v>13.84525009785391</v>
      </c>
      <c r="AD88">
        <f t="shared" si="6"/>
        <v>1279.0801766573586</v>
      </c>
      <c r="AE88">
        <f>'IDT-1'!B88</f>
        <v>50.198</v>
      </c>
      <c r="AF88" s="24"/>
      <c r="AG88">
        <f t="shared" si="5"/>
        <v>1329.2781766573587</v>
      </c>
      <c r="AI88" s="34">
        <f>PXIL!H88</f>
        <v>0</v>
      </c>
      <c r="AJ88" s="34">
        <f>PXIL!N88</f>
        <v>0</v>
      </c>
      <c r="AK88" s="34">
        <f>RTM_IEX!H88</f>
        <v>31.88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15.702528613255257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717.05611445689249</v>
      </c>
      <c r="P89" s="36">
        <v>118.1</v>
      </c>
      <c r="Q89" s="36">
        <v>32.535608636977059</v>
      </c>
      <c r="R89" s="38">
        <v>0</v>
      </c>
      <c r="S89" s="38">
        <v>0</v>
      </c>
      <c r="T89" s="37">
        <f>SUMPRODUCT(LTA!J89:AN89,LTA!J$101:AN$101,LTA!J$103:AN$103)</f>
        <v>20</v>
      </c>
      <c r="U89" s="37">
        <f>SUMPRODUCT(LTA!J89:AN89,LTA!J$102:AN$102,LTA!J$103:AN$103)</f>
        <v>50.8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224.16</v>
      </c>
      <c r="Z89" s="34">
        <f>IEX!N89</f>
        <v>0</v>
      </c>
      <c r="AA89" s="75">
        <f>STOA!H89</f>
        <v>145.51</v>
      </c>
      <c r="AB89" s="75">
        <f>-STOA!N89</f>
        <v>-176.91</v>
      </c>
      <c r="AC89">
        <f t="shared" si="4"/>
        <v>13.644368420381779</v>
      </c>
      <c r="AD89">
        <f t="shared" si="6"/>
        <v>1255.366572921482</v>
      </c>
      <c r="AE89">
        <f>'IDT-1'!B89</f>
        <v>44.969000000000001</v>
      </c>
      <c r="AF89" s="24"/>
      <c r="AG89">
        <f t="shared" si="5"/>
        <v>1300.335572921482</v>
      </c>
      <c r="AI89" s="34">
        <f>PXIL!H89</f>
        <v>0</v>
      </c>
      <c r="AJ89" s="34">
        <f>PXIL!N89</f>
        <v>0</v>
      </c>
      <c r="AK89" s="34">
        <f>RTM_IEX!H89</f>
        <v>28.02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15.702528613255257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717.05611445689249</v>
      </c>
      <c r="P90" s="36">
        <v>118.1</v>
      </c>
      <c r="Q90" s="36">
        <v>32.535608636977059</v>
      </c>
      <c r="R90" s="38">
        <v>0</v>
      </c>
      <c r="S90" s="38">
        <v>0</v>
      </c>
      <c r="T90" s="37">
        <f>SUMPRODUCT(LTA!J90:AN90,LTA!J$101:AN$101,LTA!J$103:AN$103)</f>
        <v>20</v>
      </c>
      <c r="U90" s="37">
        <f>SUMPRODUCT(LTA!J90:AN90,LTA!J$102:AN$102,LTA!J$103:AN$103)</f>
        <v>50.8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194.21</v>
      </c>
      <c r="Z90" s="34">
        <f>IEX!N90</f>
        <v>0</v>
      </c>
      <c r="AA90" s="75">
        <f>STOA!H90</f>
        <v>145.51</v>
      </c>
      <c r="AB90" s="75">
        <f>-STOA!N90</f>
        <v>-176.91</v>
      </c>
      <c r="AC90">
        <f t="shared" si="4"/>
        <v>13.465784420381778</v>
      </c>
      <c r="AD90">
        <f t="shared" si="6"/>
        <v>1234.285156921482</v>
      </c>
      <c r="AE90">
        <f>'IDT-1'!B90</f>
        <v>45.945</v>
      </c>
      <c r="AF90" s="24"/>
      <c r="AG90">
        <f t="shared" si="5"/>
        <v>1280.2301569214819</v>
      </c>
      <c r="AI90" s="34">
        <f>PXIL!H90</f>
        <v>0</v>
      </c>
      <c r="AJ90" s="34">
        <f>PXIL!N90</f>
        <v>0</v>
      </c>
      <c r="AK90" s="34">
        <f>RTM_IEX!H90</f>
        <v>36.71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15.702528613255257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712.96650306777701</v>
      </c>
      <c r="P91" s="36">
        <v>118.1</v>
      </c>
      <c r="Q91" s="36">
        <v>32.535608636977059</v>
      </c>
      <c r="R91" s="38">
        <v>0</v>
      </c>
      <c r="S91" s="38">
        <v>0</v>
      </c>
      <c r="T91" s="37">
        <f>SUMPRODUCT(LTA!J91:AN91,LTA!J$101:AN$101,LTA!J$103:AN$103)</f>
        <v>20</v>
      </c>
      <c r="U91" s="37">
        <f>SUMPRODUCT(LTA!J91:AN91,LTA!J$102:AN$102,LTA!J$103:AN$103)</f>
        <v>49.83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171.02</v>
      </c>
      <c r="Z91" s="34">
        <f>IEX!N91</f>
        <v>0</v>
      </c>
      <c r="AA91" s="75">
        <f>STOA!H91</f>
        <v>145.51</v>
      </c>
      <c r="AB91" s="75">
        <f>-STOA!N91</f>
        <v>-191.53</v>
      </c>
      <c r="AC91">
        <f t="shared" si="4"/>
        <v>13.498496010651088</v>
      </c>
      <c r="AD91">
        <f t="shared" si="6"/>
        <v>1208.7828339420973</v>
      </c>
      <c r="AE91">
        <f>'IDT-1'!B91</f>
        <v>52.418999999999997</v>
      </c>
      <c r="AF91" s="24"/>
      <c r="AG91">
        <f t="shared" si="5"/>
        <v>1261.2018339420974</v>
      </c>
      <c r="AI91" s="34">
        <f>PXIL!H91</f>
        <v>0</v>
      </c>
      <c r="AJ91" s="34">
        <f>PXIL!N91</f>
        <v>0</v>
      </c>
      <c r="AK91" s="34">
        <f>RTM_IEX!H91</f>
        <v>54.11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15.702528613255257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712.96650306777701</v>
      </c>
      <c r="P92" s="36">
        <v>118.1</v>
      </c>
      <c r="Q92" s="36">
        <v>32.535608636977059</v>
      </c>
      <c r="R92" s="38">
        <v>0</v>
      </c>
      <c r="S92" s="38">
        <v>0</v>
      </c>
      <c r="T92" s="37">
        <f>SUMPRODUCT(LTA!J92:AN92,LTA!J$101:AN$101,LTA!J$103:AN$103)</f>
        <v>20</v>
      </c>
      <c r="U92" s="37">
        <f>SUMPRODUCT(LTA!J92:AN92,LTA!J$102:AN$102,LTA!J$103:AN$103)</f>
        <v>49.83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133.34</v>
      </c>
      <c r="Z92" s="34">
        <f>IEX!N92</f>
        <v>0</v>
      </c>
      <c r="AA92" s="75">
        <f>STOA!H92</f>
        <v>145.51</v>
      </c>
      <c r="AB92" s="75">
        <f>-STOA!N92</f>
        <v>-191.53</v>
      </c>
      <c r="AC92">
        <f t="shared" si="4"/>
        <v>13.206260010651089</v>
      </c>
      <c r="AD92">
        <f t="shared" si="6"/>
        <v>1174.2850699420974</v>
      </c>
      <c r="AE92">
        <f>'IDT-1'!B92</f>
        <v>57.469000000000001</v>
      </c>
      <c r="AF92" s="24"/>
      <c r="AG92">
        <f t="shared" si="5"/>
        <v>1231.7540699420974</v>
      </c>
      <c r="AI92" s="34">
        <f>PXIL!H92</f>
        <v>0</v>
      </c>
      <c r="AJ92" s="34">
        <f>PXIL!N92</f>
        <v>0</v>
      </c>
      <c r="AK92" s="34">
        <f>RTM_IEX!H92</f>
        <v>57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15.702528613255257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731.98802454848351</v>
      </c>
      <c r="P93" s="36">
        <v>118.1</v>
      </c>
      <c r="Q93" s="36">
        <v>32.535608636977059</v>
      </c>
      <c r="R93" s="38">
        <v>0</v>
      </c>
      <c r="S93" s="38">
        <v>0</v>
      </c>
      <c r="T93" s="37">
        <f>SUMPRODUCT(LTA!J93:AN93,LTA!J$101:AN$101,LTA!J$103:AN$103)</f>
        <v>20</v>
      </c>
      <c r="U93" s="37">
        <f>SUMPRODUCT(LTA!J93:AN93,LTA!J$102:AN$102,LTA!J$103:AN$103)</f>
        <v>49.83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92.76</v>
      </c>
      <c r="Z93" s="34">
        <f>IEX!N93</f>
        <v>0</v>
      </c>
      <c r="AA93" s="75">
        <f>STOA!H93</f>
        <v>145.51</v>
      </c>
      <c r="AB93" s="75">
        <f>-STOA!N93</f>
        <v>-191.53</v>
      </c>
      <c r="AC93">
        <f t="shared" si="4"/>
        <v>12.846668791089023</v>
      </c>
      <c r="AD93">
        <f t="shared" si="6"/>
        <v>1131.8361826423659</v>
      </c>
      <c r="AE93">
        <f>'IDT-1'!B93</f>
        <v>71.016999999999996</v>
      </c>
      <c r="AF93" s="24"/>
      <c r="AG93">
        <f t="shared" si="5"/>
        <v>1202.8531826423659</v>
      </c>
      <c r="AI93" s="34">
        <f>PXIL!H93</f>
        <v>0</v>
      </c>
      <c r="AJ93" s="34">
        <f>PXIL!N93</f>
        <v>0</v>
      </c>
      <c r="AK93" s="34">
        <f>RTM_IEX!H93</f>
        <v>35.75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15.702528613255257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712.96650306777701</v>
      </c>
      <c r="P94" s="36">
        <v>118.1</v>
      </c>
      <c r="Q94" s="36">
        <v>32.535608636977059</v>
      </c>
      <c r="R94" s="38">
        <v>0</v>
      </c>
      <c r="S94" s="38">
        <v>0</v>
      </c>
      <c r="T94" s="37">
        <f>SUMPRODUCT(LTA!J94:AN94,LTA!J$101:AN$101,LTA!J$103:AN$103)</f>
        <v>20</v>
      </c>
      <c r="U94" s="37">
        <f>SUMPRODUCT(LTA!J94:AN94,LTA!J$102:AN$102,LTA!J$103:AN$103)</f>
        <v>49.83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40.58</v>
      </c>
      <c r="Z94" s="34">
        <f>IEX!N94</f>
        <v>0</v>
      </c>
      <c r="AA94" s="75">
        <f>STOA!H94</f>
        <v>145.51</v>
      </c>
      <c r="AB94" s="75">
        <f>-STOA!N94</f>
        <v>-191.53</v>
      </c>
      <c r="AC94">
        <f t="shared" si="4"/>
        <v>12.427076010651088</v>
      </c>
      <c r="AD94">
        <f t="shared" si="6"/>
        <v>1082.3042539420974</v>
      </c>
      <c r="AE94">
        <f>'IDT-1'!B94</f>
        <v>94.307000000000002</v>
      </c>
      <c r="AF94" s="24"/>
      <c r="AG94">
        <f t="shared" si="5"/>
        <v>1176.6112539420974</v>
      </c>
      <c r="AI94" s="34">
        <f>PXIL!H94</f>
        <v>0</v>
      </c>
      <c r="AJ94" s="34">
        <f>PXIL!N94</f>
        <v>0</v>
      </c>
      <c r="AK94" s="34">
        <f>RTM_IEX!H94</f>
        <v>57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10.0128</v>
      </c>
      <c r="E95">
        <f>GT_NG!P95</f>
        <v>15.702528613255257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705.65890020800668</v>
      </c>
      <c r="P95" s="36">
        <v>118.1</v>
      </c>
      <c r="Q95" s="36">
        <v>32.535608636977059</v>
      </c>
      <c r="R95" s="38">
        <v>0</v>
      </c>
      <c r="S95" s="38">
        <v>0</v>
      </c>
      <c r="T95" s="37">
        <f>SUMPRODUCT(LTA!J95:AN95,LTA!J$101:AN$101,LTA!J$103:AN$103)</f>
        <v>20</v>
      </c>
      <c r="U95" s="37">
        <f>SUMPRODUCT(LTA!J95:AN95,LTA!J$102:AN$102,LTA!J$103:AN$103)</f>
        <v>48.86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145.51</v>
      </c>
      <c r="AB95" s="75">
        <f>-STOA!N95</f>
        <v>-136.53</v>
      </c>
      <c r="AC95">
        <f t="shared" si="4"/>
        <v>11.51833447176012</v>
      </c>
      <c r="AD95">
        <f t="shared" si="6"/>
        <v>1085.4953926212179</v>
      </c>
      <c r="AE95">
        <f>'IDT-1'!B95</f>
        <v>65</v>
      </c>
      <c r="AF95" s="24"/>
      <c r="AG95">
        <f t="shared" si="5"/>
        <v>1150.4953926212179</v>
      </c>
      <c r="AI95" s="34">
        <f>PXIL!H95</f>
        <v>0</v>
      </c>
      <c r="AJ95" s="34">
        <f>PXIL!N95</f>
        <v>0</v>
      </c>
      <c r="AK95" s="34">
        <f>RTM_IEX!H95</f>
        <v>53.14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15.702528613255257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705.65887426081406</v>
      </c>
      <c r="P96" s="36">
        <v>118.1</v>
      </c>
      <c r="Q96" s="36">
        <v>32.535608636977059</v>
      </c>
      <c r="R96" s="38">
        <v>0</v>
      </c>
      <c r="S96" s="38">
        <v>0</v>
      </c>
      <c r="T96" s="37">
        <f>SUMPRODUCT(LTA!J96:AN96,LTA!J$101:AN$101,LTA!J$103:AN$103)</f>
        <v>20</v>
      </c>
      <c r="U96" s="37">
        <f>SUMPRODUCT(LTA!J96:AN96,LTA!J$102:AN$102,LTA!J$103:AN$103)</f>
        <v>48.86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145.51</v>
      </c>
      <c r="AB96" s="75">
        <f>-STOA!N96</f>
        <v>-136.53</v>
      </c>
      <c r="AC96">
        <f t="shared" si="4"/>
        <v>11.477678253803703</v>
      </c>
      <c r="AD96">
        <f t="shared" si="6"/>
        <v>1080.6960228919816</v>
      </c>
      <c r="AE96">
        <f>'IDT-1'!B96</f>
        <v>40</v>
      </c>
      <c r="AF96" s="24"/>
      <c r="AG96">
        <f t="shared" si="5"/>
        <v>1120.6960228919816</v>
      </c>
      <c r="AI96" s="34">
        <f>PXIL!H96</f>
        <v>0</v>
      </c>
      <c r="AJ96" s="34">
        <f>PXIL!N96</f>
        <v>0</v>
      </c>
      <c r="AK96" s="34">
        <f>RTM_IEX!H96</f>
        <v>48.3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15.702528613255257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705.66767788911409</v>
      </c>
      <c r="P97" s="36">
        <v>118.1</v>
      </c>
      <c r="Q97" s="36">
        <v>32.534493146048398</v>
      </c>
      <c r="R97" s="38">
        <v>0</v>
      </c>
      <c r="S97" s="38">
        <v>0</v>
      </c>
      <c r="T97" s="37">
        <f>SUMPRODUCT(LTA!J97:AN97,LTA!J$101:AN$101,LTA!J$103:AN$103)</f>
        <v>20</v>
      </c>
      <c r="U97" s="37">
        <f>SUMPRODUCT(LTA!J97:AN97,LTA!J$102:AN$102,LTA!J$103:AN$103)</f>
        <v>48.86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145.51</v>
      </c>
      <c r="AB97" s="75">
        <f>-STOA!N97</f>
        <v>-136.53</v>
      </c>
      <c r="AC97">
        <f t="shared" si="4"/>
        <v>11.39668283415762</v>
      </c>
      <c r="AD97">
        <f t="shared" si="6"/>
        <v>1071.1347064489992</v>
      </c>
      <c r="AE97">
        <f>'IDT-1'!B97</f>
        <v>8</v>
      </c>
      <c r="AF97" s="24"/>
      <c r="AG97">
        <f t="shared" si="5"/>
        <v>1079.1347064489992</v>
      </c>
      <c r="AI97" s="34">
        <f>PXIL!H97</f>
        <v>0</v>
      </c>
      <c r="AJ97" s="34">
        <f>PXIL!N97</f>
        <v>0</v>
      </c>
      <c r="AK97" s="34">
        <f>RTM_IEX!H97</f>
        <v>38.65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15.702528613255257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706.23861655397673</v>
      </c>
      <c r="P98" s="36">
        <v>118.1</v>
      </c>
      <c r="Q98" s="36">
        <v>32.534493146048398</v>
      </c>
      <c r="R98" s="38">
        <v>0</v>
      </c>
      <c r="S98" s="38">
        <v>0</v>
      </c>
      <c r="T98" s="37">
        <f>SUMPRODUCT(LTA!J98:AN98,LTA!J$101:AN$101,LTA!J$103:AN$103)</f>
        <v>20</v>
      </c>
      <c r="U98" s="37">
        <f>SUMPRODUCT(LTA!J98:AN98,LTA!J$102:AN$102,LTA!J$103:AN$103)</f>
        <v>48.86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145.51</v>
      </c>
      <c r="AB98" s="75">
        <f>-STOA!N98</f>
        <v>-136.53</v>
      </c>
      <c r="AC98">
        <f t="shared" si="4"/>
        <v>11.279594718942468</v>
      </c>
      <c r="AD98">
        <f>SUM(B98:AB98,AI98:AT98)-AC98</f>
        <v>1057.3127332290771</v>
      </c>
      <c r="AE98">
        <f>'IDT-1'!B98</f>
        <v>0</v>
      </c>
      <c r="AF98" s="24"/>
      <c r="AG98">
        <f t="shared" si="5"/>
        <v>1057.3127332290771</v>
      </c>
      <c r="AI98" s="34">
        <f>PXIL!H98</f>
        <v>0</v>
      </c>
      <c r="AJ98" s="34">
        <f>PXIL!N98</f>
        <v>0</v>
      </c>
      <c r="AK98" s="34">
        <f>RTM_IEX!H98</f>
        <v>24.14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7">SUM(C3:C98)/4000</f>
        <v>0</v>
      </c>
      <c r="D99">
        <f t="shared" si="7"/>
        <v>0.19796139999999998</v>
      </c>
      <c r="E99">
        <f t="shared" si="7"/>
        <v>0.36173474795605914</v>
      </c>
      <c r="F99">
        <f t="shared" si="7"/>
        <v>0</v>
      </c>
      <c r="G99">
        <f t="shared" si="7"/>
        <v>0</v>
      </c>
      <c r="H99">
        <f t="shared" si="7"/>
        <v>0</v>
      </c>
      <c r="I99">
        <f t="shared" si="7"/>
        <v>2.090010834990236</v>
      </c>
      <c r="J99">
        <f t="shared" si="7"/>
        <v>0</v>
      </c>
      <c r="K99">
        <f t="shared" si="7"/>
        <v>0</v>
      </c>
      <c r="L99">
        <f t="shared" si="7"/>
        <v>0</v>
      </c>
      <c r="M99">
        <f t="shared" si="7"/>
        <v>0</v>
      </c>
      <c r="N99">
        <f t="shared" si="7"/>
        <v>0</v>
      </c>
      <c r="O99">
        <f t="shared" si="7"/>
        <v>17.400050369503415</v>
      </c>
      <c r="P99" s="36">
        <f t="shared" si="7"/>
        <v>2.5582516152439436</v>
      </c>
      <c r="Q99" s="36">
        <f t="shared" si="7"/>
        <v>0.78086123456481049</v>
      </c>
      <c r="R99" s="38">
        <f t="shared" si="7"/>
        <v>0.46267506312203599</v>
      </c>
      <c r="S99" s="38">
        <f t="shared" si="7"/>
        <v>0</v>
      </c>
      <c r="T99" s="37">
        <f t="shared" si="7"/>
        <v>3.5263824999999991</v>
      </c>
      <c r="U99" s="37">
        <f t="shared" si="7"/>
        <v>1.2133050000000001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7"/>
        <v>2.4873400000000006</v>
      </c>
      <c r="Z99" s="34">
        <f t="shared" si="7"/>
        <v>0</v>
      </c>
      <c r="AA99" s="75">
        <f t="shared" si="7"/>
        <v>3.4945599999999977</v>
      </c>
      <c r="AB99" s="75">
        <f t="shared" si="7"/>
        <v>-4.6350400000000009</v>
      </c>
      <c r="AC99">
        <f t="shared" si="7"/>
        <v>0.34071184035424673</v>
      </c>
      <c r="AD99">
        <f t="shared" si="7"/>
        <v>30.605353425026241</v>
      </c>
      <c r="AE99">
        <f t="shared" si="7"/>
        <v>0.86622975000000002</v>
      </c>
      <c r="AG99">
        <f t="shared" si="7"/>
        <v>31.471583175026247</v>
      </c>
      <c r="AI99">
        <f t="shared" si="7"/>
        <v>0.18116250000000003</v>
      </c>
      <c r="AJ99">
        <f t="shared" si="7"/>
        <v>0</v>
      </c>
      <c r="AK99">
        <f t="shared" si="7"/>
        <v>0.86690750000000028</v>
      </c>
      <c r="AL99">
        <f t="shared" si="7"/>
        <v>-0.23125000000000001</v>
      </c>
      <c r="AM99">
        <f t="shared" si="7"/>
        <v>0</v>
      </c>
      <c r="AN99">
        <f t="shared" si="7"/>
        <v>0</v>
      </c>
      <c r="AO99">
        <f t="shared" si="7"/>
        <v>3.2217500000000003E-2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0.15893499999999999</v>
      </c>
      <c r="AT99">
        <f t="shared" si="7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399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400</v>
      </c>
    </row>
    <row r="106" spans="1:47">
      <c r="K106">
        <f>96*5</f>
        <v>480</v>
      </c>
    </row>
  </sheetData>
  <mergeCells count="38">
    <mergeCell ref="AS1:AS2"/>
    <mergeCell ref="AT1:AT2"/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6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45238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45238</v>
      </c>
      <c r="B1" s="222"/>
      <c r="C1" s="222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2.7995999999999999</v>
      </c>
      <c r="E3">
        <f>GT_NG!Q3</f>
        <v>8.3522820442743928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645.35838565974882</v>
      </c>
      <c r="P3" s="36">
        <v>51.48</v>
      </c>
      <c r="Q3" s="36">
        <v>18.817460188933875</v>
      </c>
      <c r="R3" s="38">
        <v>0</v>
      </c>
      <c r="S3" s="38">
        <v>0</v>
      </c>
      <c r="T3" s="37">
        <f>SUMPRODUCT(LTA!J3:AN3,LTA!J$101:AN$101,LTA!J$104:AN$104)</f>
        <v>17.43</v>
      </c>
      <c r="U3" s="37">
        <f>SUMPRODUCT(LTA!J3:AN3,LTA!J$102:AN$102,LTA!J$104:AN$104)</f>
        <v>6.66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-267.08</v>
      </c>
      <c r="AC3">
        <f>SUMIF(B3:AB3,"&gt;0")*$AC$2-SUMIF(B3:AB3,"&lt;0")*($AC$2/(1-$AC$2))+SUMIF(AI3:AR3,"&gt;0")*$AC$2-SUMIF(AI3:AR3,"&lt;0")*($AC$2/(1-$AC$2))</f>
        <v>8.9726297194642104</v>
      </c>
      <c r="AD3">
        <f>SUM(B3:AB3,AI3:AR3)-AC3</f>
        <v>522.77509817349289</v>
      </c>
      <c r="AE3">
        <f>'IDT-1'!C3</f>
        <v>0</v>
      </c>
      <c r="AF3" s="24"/>
      <c r="AG3">
        <f>SUM(AD3:AF3)</f>
        <v>522.77509817349289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2.7995999999999999</v>
      </c>
      <c r="E4">
        <f>GT_NG!Q4</f>
        <v>8.3522820442743928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645.28200725027693</v>
      </c>
      <c r="P4" s="36">
        <v>51.476963011031792</v>
      </c>
      <c r="Q4" s="36">
        <v>18.816815027923504</v>
      </c>
      <c r="R4" s="38">
        <v>0</v>
      </c>
      <c r="S4" s="38">
        <v>0</v>
      </c>
      <c r="T4" s="37">
        <f>SUMPRODUCT(LTA!J4:AN4,LTA!J$101:AN$101,LTA!J$104:AN$104)</f>
        <v>16.87</v>
      </c>
      <c r="U4" s="37">
        <f>SUMPRODUCT(LTA!J4:AN4,LTA!J$102:AN$102,LTA!J$104:AN$104)</f>
        <v>6.66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-267.08</v>
      </c>
      <c r="AC4">
        <f t="shared" ref="AC4:AC67" si="0">SUMIF(B4:AB4,"&gt;0")*$AC$2-SUMIF(B4:AB4,"&lt;0")*($AC$2/(1-$AC$2))+SUMIF(AI4:AR4,"&gt;0")*$AC$2-SUMIF(AI4:AR4,"&lt;0")*($AC$2/(1-$AC$2))</f>
        <v>8.9672532107648273</v>
      </c>
      <c r="AD4">
        <f t="shared" ref="AD4:AD67" si="1">SUM(B4:AB4,AI4:AR4)-AC4</f>
        <v>522.14041412274184</v>
      </c>
      <c r="AE4">
        <f>'IDT-1'!C4</f>
        <v>0</v>
      </c>
      <c r="AF4" s="24"/>
      <c r="AG4">
        <f t="shared" ref="AG4:AG67" si="2">SUM(AD4:AF4)</f>
        <v>522.14041412274184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2.7995999999999999</v>
      </c>
      <c r="E5">
        <f>GT_NG!Q5</f>
        <v>8.3522820442743928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632.76358615918718</v>
      </c>
      <c r="P5" s="36">
        <v>51.476963011031792</v>
      </c>
      <c r="Q5" s="36">
        <v>18.816815027923504</v>
      </c>
      <c r="R5" s="38">
        <v>0</v>
      </c>
      <c r="S5" s="38">
        <v>0</v>
      </c>
      <c r="T5" s="37">
        <f>SUMPRODUCT(LTA!J5:AN5,LTA!J$101:AN$101,LTA!J$104:AN$104)</f>
        <v>16.02</v>
      </c>
      <c r="U5" s="37">
        <f>SUMPRODUCT(LTA!J5:AN5,LTA!J$102:AN$102,LTA!J$104:AN$104)</f>
        <v>6.66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-267.08</v>
      </c>
      <c r="AC5">
        <f t="shared" si="0"/>
        <v>8.8549584735996731</v>
      </c>
      <c r="AD5">
        <f t="shared" si="1"/>
        <v>508.88428776881716</v>
      </c>
      <c r="AE5">
        <f>'IDT-1'!C5</f>
        <v>0</v>
      </c>
      <c r="AF5" s="24"/>
      <c r="AG5">
        <f t="shared" si="2"/>
        <v>508.88428776881716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2.7995999999999999</v>
      </c>
      <c r="E6">
        <f>GT_NG!Q6</f>
        <v>8.3522820442743928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622.55338000234508</v>
      </c>
      <c r="P6" s="36">
        <v>51.476963011031792</v>
      </c>
      <c r="Q6" s="36">
        <v>18.816815027923504</v>
      </c>
      <c r="R6" s="38">
        <v>0</v>
      </c>
      <c r="S6" s="38">
        <v>0</v>
      </c>
      <c r="T6" s="37">
        <f>SUMPRODUCT(LTA!J6:AN6,LTA!J$101:AN$101,LTA!J$104:AN$104)</f>
        <v>15.22</v>
      </c>
      <c r="U6" s="37">
        <f>SUMPRODUCT(LTA!J6:AN6,LTA!J$102:AN$102,LTA!J$104:AN$104)</f>
        <v>6.66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-267.08</v>
      </c>
      <c r="AC6">
        <f t="shared" si="0"/>
        <v>8.762472741882199</v>
      </c>
      <c r="AD6">
        <f t="shared" si="1"/>
        <v>497.96656734369259</v>
      </c>
      <c r="AE6">
        <f>'IDT-1'!C6</f>
        <v>0</v>
      </c>
      <c r="AF6" s="24"/>
      <c r="AG6">
        <f t="shared" si="2"/>
        <v>497.96656734369259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2.7995999999999999</v>
      </c>
      <c r="E7">
        <f>GT_NG!Q7</f>
        <v>8.3522820442743928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615.7407172827094</v>
      </c>
      <c r="P7" s="36">
        <v>51.476963011031792</v>
      </c>
      <c r="Q7" s="36">
        <v>18.816815027923504</v>
      </c>
      <c r="R7" s="38">
        <v>0</v>
      </c>
      <c r="S7" s="38">
        <v>0</v>
      </c>
      <c r="T7" s="37">
        <f>SUMPRODUCT(LTA!J7:AN7,LTA!J$101:AN$101,LTA!J$104:AN$104)</f>
        <v>14.22</v>
      </c>
      <c r="U7" s="37">
        <f>SUMPRODUCT(LTA!J7:AN7,LTA!J$102:AN$102,LTA!J$104:AN$104)</f>
        <v>6.66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-267.08</v>
      </c>
      <c r="AC7">
        <f t="shared" si="0"/>
        <v>8.6968463750372607</v>
      </c>
      <c r="AD7">
        <f t="shared" si="1"/>
        <v>490.21953099090189</v>
      </c>
      <c r="AE7">
        <f>'IDT-1'!C7</f>
        <v>0</v>
      </c>
      <c r="AF7" s="24"/>
      <c r="AG7">
        <f t="shared" si="2"/>
        <v>490.21953099090189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2.7995999999999999</v>
      </c>
      <c r="E8">
        <f>GT_NG!Q8</f>
        <v>8.3522820442743928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610.91035892225193</v>
      </c>
      <c r="P8" s="36">
        <v>51.48</v>
      </c>
      <c r="Q8" s="36">
        <v>18.817460188933875</v>
      </c>
      <c r="R8" s="38">
        <v>0</v>
      </c>
      <c r="S8" s="38">
        <v>0</v>
      </c>
      <c r="T8" s="37">
        <f>SUMPRODUCT(LTA!J8:AN8,LTA!J$101:AN$101,LTA!J$104:AN$104)</f>
        <v>13.67</v>
      </c>
      <c r="U8" s="37">
        <f>SUMPRODUCT(LTA!J8:AN8,LTA!J$102:AN$102,LTA!J$104:AN$104)</f>
        <v>6.66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-267.08</v>
      </c>
      <c r="AC8">
        <f t="shared" si="0"/>
        <v>8.6516822948692358</v>
      </c>
      <c r="AD8">
        <f t="shared" si="1"/>
        <v>484.88801886059088</v>
      </c>
      <c r="AE8">
        <f>'IDT-1'!C8</f>
        <v>0</v>
      </c>
      <c r="AF8" s="24"/>
      <c r="AG8">
        <f t="shared" si="2"/>
        <v>484.88801886059088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2.7995999999999999</v>
      </c>
      <c r="E9">
        <f>GT_NG!Q9</f>
        <v>8.3522820442743928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47.93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592.30598216180829</v>
      </c>
      <c r="P9" s="36">
        <v>51.476963011031792</v>
      </c>
      <c r="Q9" s="36">
        <v>18.816815027923504</v>
      </c>
      <c r="R9" s="38">
        <v>0</v>
      </c>
      <c r="S9" s="38">
        <v>0</v>
      </c>
      <c r="T9" s="37">
        <f>SUMPRODUCT(LTA!J9:AN9,LTA!J$101:AN$101,LTA!J$104:AN$104)</f>
        <v>22.28</v>
      </c>
      <c r="U9" s="37">
        <f>SUMPRODUCT(LTA!J9:AN9,LTA!J$102:AN$102,LTA!J$104:AN$104)</f>
        <v>6.66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-267.08</v>
      </c>
      <c r="AC9">
        <f t="shared" si="0"/>
        <v>8.5676986000216893</v>
      </c>
      <c r="AD9">
        <f t="shared" si="1"/>
        <v>474.97394364501628</v>
      </c>
      <c r="AE9">
        <f>'IDT-1'!C9</f>
        <v>0</v>
      </c>
      <c r="AF9" s="24"/>
      <c r="AG9">
        <f t="shared" si="2"/>
        <v>474.97394364501628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2.7995999999999999</v>
      </c>
      <c r="E10">
        <f>GT_NG!Q10</f>
        <v>8.3522820442743928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588.25290434069757</v>
      </c>
      <c r="P10" s="36">
        <v>51.48</v>
      </c>
      <c r="Q10" s="36">
        <v>18.817460188933875</v>
      </c>
      <c r="R10" s="38">
        <v>0</v>
      </c>
      <c r="S10" s="38">
        <v>0</v>
      </c>
      <c r="T10" s="37">
        <f>SUMPRODUCT(LTA!J10:AN10,LTA!J$101:AN$101,LTA!J$104:AN$104)</f>
        <v>21.75</v>
      </c>
      <c r="U10" s="37">
        <f>SUMPRODUCT(LTA!J10:AN10,LTA!J$102:AN$102,LTA!J$104:AN$104)</f>
        <v>6.66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-267.08</v>
      </c>
      <c r="AC10">
        <f t="shared" si="0"/>
        <v>8.52923167638418</v>
      </c>
      <c r="AD10">
        <f t="shared" si="1"/>
        <v>470.43301489752162</v>
      </c>
      <c r="AE10">
        <f>'IDT-1'!C10</f>
        <v>0</v>
      </c>
      <c r="AF10" s="24"/>
      <c r="AG10">
        <f t="shared" si="2"/>
        <v>470.43301489752162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2.7995999999999999</v>
      </c>
      <c r="E11">
        <f>GT_NG!Q11</f>
        <v>8.3522820442743928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590.71210265121522</v>
      </c>
      <c r="P11" s="36">
        <v>51.476963011031792</v>
      </c>
      <c r="Q11" s="36">
        <v>9.6599999999999984</v>
      </c>
      <c r="R11" s="38">
        <v>0</v>
      </c>
      <c r="S11" s="38">
        <v>0</v>
      </c>
      <c r="T11" s="37">
        <f>SUMPRODUCT(LTA!J11:AN11,LTA!J$101:AN$101,LTA!J$104:AN$104)</f>
        <v>21.42</v>
      </c>
      <c r="U11" s="37">
        <f>SUMPRODUCT(LTA!J11:AN11,LTA!J$102:AN$102,LTA!J$104:AN$104)</f>
        <v>6.66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-267.08</v>
      </c>
      <c r="AC11">
        <f t="shared" si="0"/>
        <v>8.4701687658981513</v>
      </c>
      <c r="AD11">
        <f t="shared" si="1"/>
        <v>463.46077894062313</v>
      </c>
      <c r="AE11">
        <f>'IDT-1'!C11</f>
        <v>0</v>
      </c>
      <c r="AF11" s="24"/>
      <c r="AG11">
        <f t="shared" si="2"/>
        <v>463.46077894062313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2.7995999999999999</v>
      </c>
      <c r="E12">
        <f>GT_NG!Q12</f>
        <v>8.3522820442743928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591.44555732524498</v>
      </c>
      <c r="P12" s="36">
        <v>51.48</v>
      </c>
      <c r="Q12" s="36">
        <v>9.6585124730520491</v>
      </c>
      <c r="R12" s="38">
        <v>0</v>
      </c>
      <c r="S12" s="38">
        <v>0</v>
      </c>
      <c r="T12" s="37">
        <f>SUMPRODUCT(LTA!J12:AN12,LTA!J$101:AN$101,LTA!J$104:AN$104)</f>
        <v>20.67</v>
      </c>
      <c r="U12" s="37">
        <f>SUMPRODUCT(LTA!J12:AN12,LTA!J$102:AN$102,LTA!J$104:AN$104)</f>
        <v>6.66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-267.08</v>
      </c>
      <c r="AC12">
        <f t="shared" si="0"/>
        <v>8.4700428006409716</v>
      </c>
      <c r="AD12">
        <f t="shared" si="1"/>
        <v>463.44590904193041</v>
      </c>
      <c r="AE12">
        <f>'IDT-1'!C12</f>
        <v>0</v>
      </c>
      <c r="AF12" s="24"/>
      <c r="AG12">
        <f t="shared" si="2"/>
        <v>463.44590904193041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2.7995999999999999</v>
      </c>
      <c r="E13">
        <f>GT_NG!Q13</f>
        <v>8.3522820442743928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583.00330872405584</v>
      </c>
      <c r="P13" s="36">
        <v>51.476963011031792</v>
      </c>
      <c r="Q13" s="36">
        <v>9.6599999999999984</v>
      </c>
      <c r="R13" s="38">
        <v>0</v>
      </c>
      <c r="S13" s="38">
        <v>0</v>
      </c>
      <c r="T13" s="37">
        <f>SUMPRODUCT(LTA!J13:AN13,LTA!J$101:AN$101,LTA!J$104:AN$104)</f>
        <v>20.34</v>
      </c>
      <c r="U13" s="37">
        <f>SUMPRODUCT(LTA!J13:AN13,LTA!J$102:AN$102,LTA!J$104:AN$104)</f>
        <v>6.66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-267.08</v>
      </c>
      <c r="AC13">
        <f t="shared" si="0"/>
        <v>8.4979967896086812</v>
      </c>
      <c r="AD13">
        <f t="shared" si="1"/>
        <v>442.6441569897533</v>
      </c>
      <c r="AE13">
        <f>'IDT-1'!C13</f>
        <v>0</v>
      </c>
      <c r="AF13" s="24"/>
      <c r="AG13">
        <f t="shared" si="2"/>
        <v>442.6441569897533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-12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2.7995999999999999</v>
      </c>
      <c r="E14">
        <f>GT_NG!Q14</f>
        <v>8.3522820442743928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583.89314689576759</v>
      </c>
      <c r="P14" s="36">
        <v>51.476963011031792</v>
      </c>
      <c r="Q14" s="36">
        <v>9.6599999999999984</v>
      </c>
      <c r="R14" s="38">
        <v>0</v>
      </c>
      <c r="S14" s="38">
        <v>0</v>
      </c>
      <c r="T14" s="37">
        <f>SUMPRODUCT(LTA!J14:AN14,LTA!J$101:AN$101,LTA!J$104:AN$104)</f>
        <v>20.010000000000002</v>
      </c>
      <c r="U14" s="37">
        <f>SUMPRODUCT(LTA!J14:AN14,LTA!J$102:AN$102,LTA!J$104:AN$104)</f>
        <v>6.66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-267.08</v>
      </c>
      <c r="AC14">
        <f t="shared" si="0"/>
        <v>8.545055218875504</v>
      </c>
      <c r="AD14">
        <f t="shared" si="1"/>
        <v>438.15693673219818</v>
      </c>
      <c r="AE14">
        <f>'IDT-1'!C14</f>
        <v>0</v>
      </c>
      <c r="AF14" s="24"/>
      <c r="AG14">
        <f t="shared" si="2"/>
        <v>438.15693673219818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-17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2.7995999999999999</v>
      </c>
      <c r="E15">
        <f>GT_NG!Q15</f>
        <v>8.3522820442743928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581.17707011579614</v>
      </c>
      <c r="P15" s="36">
        <v>51.476963011031792</v>
      </c>
      <c r="Q15" s="36">
        <v>9.6599999999999984</v>
      </c>
      <c r="R15" s="38">
        <v>0</v>
      </c>
      <c r="S15" s="38">
        <v>0</v>
      </c>
      <c r="T15" s="37">
        <f>SUMPRODUCT(LTA!J15:AN15,LTA!J$101:AN$101,LTA!J$104:AN$104)</f>
        <v>14.33</v>
      </c>
      <c r="U15" s="37">
        <f>SUMPRODUCT(LTA!J15:AN15,LTA!J$102:AN$102,LTA!J$104:AN$104)</f>
        <v>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-267.08</v>
      </c>
      <c r="AC15">
        <f t="shared" si="0"/>
        <v>8.5113399625481918</v>
      </c>
      <c r="AD15">
        <f t="shared" si="1"/>
        <v>424.13457520855411</v>
      </c>
      <c r="AE15">
        <f>'IDT-1'!C15</f>
        <v>0</v>
      </c>
      <c r="AF15" s="24"/>
      <c r="AG15">
        <f t="shared" si="2"/>
        <v>424.13457520855411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-22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2.7995999999999999</v>
      </c>
      <c r="E16">
        <f>GT_NG!Q16</f>
        <v>8.3522820442743928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580.04832164995548</v>
      </c>
      <c r="P16" s="36">
        <v>51.476963011031792</v>
      </c>
      <c r="Q16" s="36">
        <v>9.6599999999999984</v>
      </c>
      <c r="R16" s="38">
        <v>0</v>
      </c>
      <c r="S16" s="38">
        <v>0</v>
      </c>
      <c r="T16" s="37">
        <f>SUMPRODUCT(LTA!J16:AN16,LTA!J$101:AN$101,LTA!J$104:AN$104)</f>
        <v>14.33</v>
      </c>
      <c r="U16" s="37">
        <f>SUMPRODUCT(LTA!J16:AN16,LTA!J$102:AN$102,LTA!J$104:AN$104)</f>
        <v>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-267.08</v>
      </c>
      <c r="AC16">
        <f t="shared" si="0"/>
        <v>8.5188007908849066</v>
      </c>
      <c r="AD16">
        <f t="shared" si="1"/>
        <v>420.99836591437679</v>
      </c>
      <c r="AE16">
        <f>'IDT-1'!C16</f>
        <v>0</v>
      </c>
      <c r="AF16" s="24"/>
      <c r="AG16">
        <f t="shared" si="2"/>
        <v>420.99836591437679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-24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2.7995999999999999</v>
      </c>
      <c r="E17">
        <f>GT_NG!Q17</f>
        <v>8.3522820442743928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581.2568367137726</v>
      </c>
      <c r="P17" s="36">
        <v>51.476963011031792</v>
      </c>
      <c r="Q17" s="36">
        <v>9.6599999999999984</v>
      </c>
      <c r="R17" s="38">
        <v>0</v>
      </c>
      <c r="S17" s="38">
        <v>0</v>
      </c>
      <c r="T17" s="37">
        <f>SUMPRODUCT(LTA!J17:AN17,LTA!J$101:AN$101,LTA!J$104:AN$104)</f>
        <v>14.33</v>
      </c>
      <c r="U17" s="37">
        <f>SUMPRODUCT(LTA!J17:AN17,LTA!J$102:AN$102,LTA!J$104:AN$104)</f>
        <v>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0</v>
      </c>
      <c r="AB17" s="75">
        <f>-STOA!O17</f>
        <v>-267.08</v>
      </c>
      <c r="AC17">
        <f t="shared" si="0"/>
        <v>8.5713081060454179</v>
      </c>
      <c r="AD17">
        <f t="shared" si="1"/>
        <v>417.15437366303337</v>
      </c>
      <c r="AE17">
        <f>'IDT-1'!C17</f>
        <v>0</v>
      </c>
      <c r="AF17" s="24"/>
      <c r="AG17">
        <f t="shared" si="2"/>
        <v>417.15437366303337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-29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2.7995999999999999</v>
      </c>
      <c r="E18">
        <f>GT_NG!Q18</f>
        <v>8.3522820442743928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581.25660155984133</v>
      </c>
      <c r="P18" s="36">
        <v>51.476963011031792</v>
      </c>
      <c r="Q18" s="36">
        <v>9.6599999999999984</v>
      </c>
      <c r="R18" s="38">
        <v>0</v>
      </c>
      <c r="S18" s="38">
        <v>0</v>
      </c>
      <c r="T18" s="37">
        <f>SUMPRODUCT(LTA!J18:AN18,LTA!J$101:AN$101,LTA!J$104:AN$104)</f>
        <v>14.33</v>
      </c>
      <c r="U18" s="37">
        <f>SUMPRODUCT(LTA!J18:AN18,LTA!J$102:AN$102,LTA!J$104:AN$104)</f>
        <v>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0</v>
      </c>
      <c r="AB18" s="75">
        <f>-STOA!O18</f>
        <v>-267.08</v>
      </c>
      <c r="AC18">
        <f t="shared" si="0"/>
        <v>8.5797772884772829</v>
      </c>
      <c r="AD18">
        <f t="shared" si="1"/>
        <v>416.14566932667026</v>
      </c>
      <c r="AE18">
        <f>'IDT-1'!C18</f>
        <v>0</v>
      </c>
      <c r="AF18" s="24"/>
      <c r="AG18">
        <f t="shared" si="2"/>
        <v>416.14566932667026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-30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2.7995999999999999</v>
      </c>
      <c r="E19">
        <f>GT_NG!Q19</f>
        <v>8.5968591961671539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581.25588676927566</v>
      </c>
      <c r="P19" s="36">
        <v>51.476963011031792</v>
      </c>
      <c r="Q19" s="36">
        <v>9.6599999999999984</v>
      </c>
      <c r="R19" s="38">
        <v>0</v>
      </c>
      <c r="S19" s="38">
        <v>0</v>
      </c>
      <c r="T19" s="37">
        <f>SUMPRODUCT(LTA!J19:AN19,LTA!J$101:AN$101,LTA!J$104:AN$104)</f>
        <v>14.33</v>
      </c>
      <c r="U19" s="37">
        <f>SUMPRODUCT(LTA!J19:AN19,LTA!J$102:AN$102,LTA!J$104:AN$104)</f>
        <v>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0</v>
      </c>
      <c r="AB19" s="75">
        <f>-STOA!O19</f>
        <v>-267.08</v>
      </c>
      <c r="AC19">
        <f t="shared" si="0"/>
        <v>8.5225276282382048</v>
      </c>
      <c r="AD19">
        <f t="shared" si="1"/>
        <v>423.44678134823636</v>
      </c>
      <c r="AE19">
        <f>'IDT-1'!C19</f>
        <v>0</v>
      </c>
      <c r="AF19" s="24"/>
      <c r="AG19">
        <f t="shared" si="2"/>
        <v>423.44678134823636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-23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2.7995999999999999</v>
      </c>
      <c r="E20">
        <f>GT_NG!Q20</f>
        <v>8.5968591961671539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581.25637153310765</v>
      </c>
      <c r="P20" s="36">
        <v>51.476963011031792</v>
      </c>
      <c r="Q20" s="36">
        <v>9.6599999999999984</v>
      </c>
      <c r="R20" s="38">
        <v>0</v>
      </c>
      <c r="S20" s="38">
        <v>0</v>
      </c>
      <c r="T20" s="37">
        <f>SUMPRODUCT(LTA!J20:AN20,LTA!J$101:AN$101,LTA!J$104:AN$104)</f>
        <v>14.33</v>
      </c>
      <c r="U20" s="37">
        <f>SUMPRODUCT(LTA!J20:AN20,LTA!J$102:AN$102,LTA!J$104:AN$104)</f>
        <v>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0</v>
      </c>
      <c r="AB20" s="75">
        <f>-STOA!O20</f>
        <v>-267.08</v>
      </c>
      <c r="AC20">
        <f t="shared" si="0"/>
        <v>8.4801759116299493</v>
      </c>
      <c r="AD20">
        <f t="shared" si="1"/>
        <v>428.48961782867661</v>
      </c>
      <c r="AE20">
        <f>'IDT-1'!C20</f>
        <v>0</v>
      </c>
      <c r="AF20" s="24"/>
      <c r="AG20">
        <f t="shared" si="2"/>
        <v>428.48961782867661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-18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2.7995999999999999</v>
      </c>
      <c r="E21">
        <f>GT_NG!Q21</f>
        <v>8.5968591961671539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589.19299502101774</v>
      </c>
      <c r="P21" s="36">
        <v>51.48</v>
      </c>
      <c r="Q21" s="36">
        <v>9.6585124730520491</v>
      </c>
      <c r="R21" s="38">
        <v>0</v>
      </c>
      <c r="S21" s="38">
        <v>0</v>
      </c>
      <c r="T21" s="37">
        <f>SUMPRODUCT(LTA!J21:AN21,LTA!J$101:AN$101,LTA!J$104:AN$104)</f>
        <v>14.33</v>
      </c>
      <c r="U21" s="37">
        <f>SUMPRODUCT(LTA!J21:AN21,LTA!J$102:AN$102,LTA!J$104:AN$104)</f>
        <v>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0</v>
      </c>
      <c r="AB21" s="75">
        <f>-STOA!O21</f>
        <v>-267.08</v>
      </c>
      <c r="AC21">
        <f t="shared" si="0"/>
        <v>8.4706161448853621</v>
      </c>
      <c r="AD21">
        <f t="shared" si="1"/>
        <v>445.43735054535159</v>
      </c>
      <c r="AE21">
        <f>'IDT-1'!C21</f>
        <v>0</v>
      </c>
      <c r="AF21" s="24"/>
      <c r="AG21">
        <f t="shared" si="2"/>
        <v>445.43735054535159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-9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2.7995999999999999</v>
      </c>
      <c r="E22">
        <f>GT_NG!Q22</f>
        <v>8.5968591961671539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596.8946101895142</v>
      </c>
      <c r="P22" s="36">
        <v>51.48</v>
      </c>
      <c r="Q22" s="36">
        <v>9.6585124730520491</v>
      </c>
      <c r="R22" s="38">
        <v>0</v>
      </c>
      <c r="S22" s="38">
        <v>0</v>
      </c>
      <c r="T22" s="37">
        <f>SUMPRODUCT(LTA!J22:AN22,LTA!J$101:AN$101,LTA!J$104:AN$104)</f>
        <v>14.33</v>
      </c>
      <c r="U22" s="37">
        <f>SUMPRODUCT(LTA!J22:AN22,LTA!J$102:AN$102,LTA!J$104:AN$104)</f>
        <v>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0</v>
      </c>
      <c r="AB22" s="75">
        <f>-STOA!O22</f>
        <v>-267.08</v>
      </c>
      <c r="AC22">
        <f t="shared" si="0"/>
        <v>8.509896239126066</v>
      </c>
      <c r="AD22">
        <f t="shared" si="1"/>
        <v>456.09968561960744</v>
      </c>
      <c r="AE22">
        <f>'IDT-1'!C22</f>
        <v>0</v>
      </c>
      <c r="AF22" s="24"/>
      <c r="AG22">
        <f t="shared" si="2"/>
        <v>456.09968561960744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-6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2.7995999999999999</v>
      </c>
      <c r="E23">
        <f>GT_NG!Q23</f>
        <v>8.5968591961671539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600.00666057802084</v>
      </c>
      <c r="P23" s="36">
        <v>51.48</v>
      </c>
      <c r="Q23" s="36">
        <v>18.817460188933875</v>
      </c>
      <c r="R23" s="38">
        <v>0</v>
      </c>
      <c r="S23" s="38">
        <v>0</v>
      </c>
      <c r="T23" s="37">
        <f>SUMPRODUCT(LTA!J23:AN23,LTA!J$101:AN$101,LTA!J$104:AN$104)</f>
        <v>14.33</v>
      </c>
      <c r="U23" s="37">
        <f>SUMPRODUCT(LTA!J23:AN23,LTA!J$102:AN$102,LTA!J$104:AN$104)</f>
        <v>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0</v>
      </c>
      <c r="AB23" s="75">
        <f>-STOA!O23</f>
        <v>-267.08</v>
      </c>
      <c r="AC23">
        <f t="shared" si="0"/>
        <v>8.5621456768535964</v>
      </c>
      <c r="AD23">
        <f t="shared" si="1"/>
        <v>474.31843428626826</v>
      </c>
      <c r="AE23">
        <f>'IDT-1'!C23</f>
        <v>0</v>
      </c>
      <c r="AF23" s="24"/>
      <c r="AG23">
        <f t="shared" si="2"/>
        <v>474.31843428626826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2.7995999999999999</v>
      </c>
      <c r="E24">
        <f>GT_NG!Q24</f>
        <v>8.5968591961671539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609.5568597838228</v>
      </c>
      <c r="P24" s="36">
        <v>51.48</v>
      </c>
      <c r="Q24" s="36">
        <v>18.817460188933875</v>
      </c>
      <c r="R24" s="38">
        <v>0</v>
      </c>
      <c r="S24" s="38">
        <v>0</v>
      </c>
      <c r="T24" s="37">
        <f>SUMPRODUCT(LTA!J24:AN24,LTA!J$101:AN$101,LTA!J$104:AN$104)</f>
        <v>14.33</v>
      </c>
      <c r="U24" s="37">
        <f>SUMPRODUCT(LTA!J24:AN24,LTA!J$102:AN$102,LTA!J$104:AN$104)</f>
        <v>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0</v>
      </c>
      <c r="AB24" s="75">
        <f>-STOA!O24</f>
        <v>-267.08</v>
      </c>
      <c r="AC24">
        <f t="shared" si="0"/>
        <v>8.642367350182333</v>
      </c>
      <c r="AD24">
        <f t="shared" si="1"/>
        <v>483.78841181874162</v>
      </c>
      <c r="AE24">
        <f>'IDT-1'!C24</f>
        <v>0</v>
      </c>
      <c r="AF24" s="24"/>
      <c r="AG24">
        <f t="shared" si="2"/>
        <v>483.78841181874162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2.7995999999999999</v>
      </c>
      <c r="E25">
        <f>GT_NG!Q25</f>
        <v>8.5968591961671539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44.997985224983211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664.63223805966254</v>
      </c>
      <c r="P25" s="36">
        <v>51.48</v>
      </c>
      <c r="Q25" s="36">
        <v>18.817460188933875</v>
      </c>
      <c r="R25" s="38">
        <v>0</v>
      </c>
      <c r="S25" s="38">
        <v>0</v>
      </c>
      <c r="T25" s="37">
        <f>SUMPRODUCT(LTA!J25:AN25,LTA!J$101:AN$101,LTA!J$104:AN$104)</f>
        <v>14.33</v>
      </c>
      <c r="U25" s="37">
        <f>SUMPRODUCT(LTA!J25:AN25,LTA!J$102:AN$102,LTA!J$104:AN$104)</f>
        <v>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0</v>
      </c>
      <c r="AB25" s="75">
        <f>-STOA!O25</f>
        <v>-267.08</v>
      </c>
      <c r="AC25">
        <f t="shared" si="0"/>
        <v>9.3006217044363613</v>
      </c>
      <c r="AD25">
        <f t="shared" si="1"/>
        <v>509.27352096531047</v>
      </c>
      <c r="AE25">
        <f>'IDT-1'!C25</f>
        <v>0</v>
      </c>
      <c r="AF25" s="24"/>
      <c r="AG25">
        <f t="shared" si="2"/>
        <v>509.27352096531047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-26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2.7995999999999999</v>
      </c>
      <c r="E26">
        <f>GT_NG!Q26</f>
        <v>8.5968591961671539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44.997985224983211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681.14939561094138</v>
      </c>
      <c r="P26" s="36">
        <v>51.48</v>
      </c>
      <c r="Q26" s="36">
        <v>18.817460188933875</v>
      </c>
      <c r="R26" s="38">
        <v>0</v>
      </c>
      <c r="S26" s="38">
        <v>0</v>
      </c>
      <c r="T26" s="37">
        <f>SUMPRODUCT(LTA!J26:AN26,LTA!J$101:AN$101,LTA!J$104:AN$104)</f>
        <v>14.33</v>
      </c>
      <c r="U26" s="37">
        <f>SUMPRODUCT(LTA!J26:AN26,LTA!J$102:AN$102,LTA!J$104:AN$104)</f>
        <v>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-267.08</v>
      </c>
      <c r="AC26">
        <f t="shared" si="0"/>
        <v>9.3631254083431017</v>
      </c>
      <c r="AD26">
        <f t="shared" si="1"/>
        <v>534.7281748126826</v>
      </c>
      <c r="AE26">
        <f>'IDT-1'!C26</f>
        <v>0</v>
      </c>
      <c r="AF26" s="24"/>
      <c r="AG26">
        <f t="shared" si="2"/>
        <v>534.7281748126826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-17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2.7995999999999999</v>
      </c>
      <c r="E27">
        <f>GT_NG!Q27</f>
        <v>8.5968591961671539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44.997985224983211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702.59138581306991</v>
      </c>
      <c r="P27" s="36">
        <v>51.48</v>
      </c>
      <c r="Q27" s="36">
        <v>18.817460188933875</v>
      </c>
      <c r="R27" s="38">
        <v>0</v>
      </c>
      <c r="S27" s="38">
        <v>0</v>
      </c>
      <c r="T27" s="37">
        <f>SUMPRODUCT(LTA!J27:AN27,LTA!J$101:AN$101,LTA!J$104:AN$104)</f>
        <v>14.33</v>
      </c>
      <c r="U27" s="37">
        <f>SUMPRODUCT(LTA!J27:AN27,LTA!J$102:AN$102,LTA!J$104:AN$104)</f>
        <v>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-350</v>
      </c>
      <c r="AC27">
        <f t="shared" si="0"/>
        <v>10.199012843265669</v>
      </c>
      <c r="AD27">
        <f t="shared" si="1"/>
        <v>501.00427757988854</v>
      </c>
      <c r="AE27">
        <f>'IDT-1'!C27</f>
        <v>70</v>
      </c>
      <c r="AF27" s="24"/>
      <c r="AG27">
        <f t="shared" si="2"/>
        <v>571.00427757988859</v>
      </c>
      <c r="AI27" s="34">
        <f>PXIL!I27</f>
        <v>0</v>
      </c>
      <c r="AJ27" s="34">
        <f>PXIL!O27</f>
        <v>0</v>
      </c>
      <c r="AK27" s="34">
        <f>RTM_IEX!I27</f>
        <v>11.59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2.7995999999999999</v>
      </c>
      <c r="E28">
        <f>GT_NG!Q28</f>
        <v>8.5968591961671539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44.997985224983211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729.73228419198733</v>
      </c>
      <c r="P28" s="36">
        <v>51.48</v>
      </c>
      <c r="Q28" s="36">
        <v>18.817460188933875</v>
      </c>
      <c r="R28" s="38">
        <v>0.27</v>
      </c>
      <c r="S28" s="38">
        <v>0</v>
      </c>
      <c r="T28" s="37">
        <f>SUMPRODUCT(LTA!J28:AN28,LTA!J$101:AN$101,LTA!J$104:AN$104)</f>
        <v>13.75</v>
      </c>
      <c r="U28" s="37">
        <f>SUMPRODUCT(LTA!J28:AN28,LTA!J$102:AN$102,LTA!J$104:AN$104)</f>
        <v>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-350</v>
      </c>
      <c r="AC28">
        <f t="shared" si="0"/>
        <v>10.529896389648574</v>
      </c>
      <c r="AD28">
        <f t="shared" si="1"/>
        <v>540.06429241242301</v>
      </c>
      <c r="AE28">
        <f>'IDT-1'!C28</f>
        <v>72.772999999999996</v>
      </c>
      <c r="AF28" s="24"/>
      <c r="AG28">
        <f t="shared" si="2"/>
        <v>612.83729241242304</v>
      </c>
      <c r="AI28" s="34">
        <f>PXIL!I28</f>
        <v>0</v>
      </c>
      <c r="AJ28" s="34">
        <f>PXIL!O28</f>
        <v>0</v>
      </c>
      <c r="AK28" s="34">
        <f>RTM_IEX!I28</f>
        <v>24.15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2.7995999999999999</v>
      </c>
      <c r="E29">
        <f>GT_NG!Q29</f>
        <v>8.5968591961671539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44.997985224983211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733.02801028457998</v>
      </c>
      <c r="P29" s="36">
        <v>51.48</v>
      </c>
      <c r="Q29" s="36">
        <v>18.817460188933875</v>
      </c>
      <c r="R29" s="38">
        <v>2.39</v>
      </c>
      <c r="S29" s="38">
        <v>0</v>
      </c>
      <c r="T29" s="37">
        <f>SUMPRODUCT(LTA!J29:AN29,LTA!J$101:AN$101,LTA!J$104:AN$104)</f>
        <v>14</v>
      </c>
      <c r="U29" s="37">
        <f>SUMPRODUCT(LTA!J29:AN29,LTA!J$102:AN$102,LTA!J$104:AN$104)</f>
        <v>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-350</v>
      </c>
      <c r="AC29">
        <f t="shared" si="0"/>
        <v>10.975144488826354</v>
      </c>
      <c r="AD29">
        <f t="shared" si="1"/>
        <v>592.62477040583792</v>
      </c>
      <c r="AE29">
        <f>'IDT-1'!C29</f>
        <v>61.405999999999999</v>
      </c>
      <c r="AF29" s="24"/>
      <c r="AG29">
        <f t="shared" si="2"/>
        <v>654.03077040583787</v>
      </c>
      <c r="AI29" s="34">
        <f>PXIL!I29</f>
        <v>0</v>
      </c>
      <c r="AJ29" s="34">
        <f>PXIL!O29</f>
        <v>0</v>
      </c>
      <c r="AK29" s="34">
        <f>RTM_IEX!I29</f>
        <v>42.5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28.99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2.7995999999999999</v>
      </c>
      <c r="E30">
        <f>GT_NG!Q30</f>
        <v>8.5968591961671539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44.997985224983211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743.59398695378286</v>
      </c>
      <c r="P30" s="36">
        <v>51.48</v>
      </c>
      <c r="Q30" s="36">
        <v>18.817460188933875</v>
      </c>
      <c r="R30" s="38">
        <v>7.7500000000000009</v>
      </c>
      <c r="S30" s="38">
        <v>0</v>
      </c>
      <c r="T30" s="37">
        <f>SUMPRODUCT(LTA!J30:AN30,LTA!J$101:AN$101,LTA!J$104:AN$104)</f>
        <v>16.27</v>
      </c>
      <c r="U30" s="37">
        <f>SUMPRODUCT(LTA!J30:AN30,LTA!J$102:AN$102,LTA!J$104:AN$104)</f>
        <v>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-350</v>
      </c>
      <c r="AC30">
        <f t="shared" si="0"/>
        <v>11.209218692847656</v>
      </c>
      <c r="AD30">
        <f t="shared" si="1"/>
        <v>620.25667287101953</v>
      </c>
      <c r="AE30">
        <f>'IDT-1'!C30</f>
        <v>59.847000000000001</v>
      </c>
      <c r="AF30" s="24"/>
      <c r="AG30">
        <f t="shared" si="2"/>
        <v>680.10367287101951</v>
      </c>
      <c r="AI30" s="34">
        <f>PXIL!I30</f>
        <v>0</v>
      </c>
      <c r="AJ30" s="34">
        <f>PXIL!O30</f>
        <v>0</v>
      </c>
      <c r="AK30" s="34">
        <f>RTM_IEX!I30</f>
        <v>32.85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48.31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2.7995999999999999</v>
      </c>
      <c r="E31">
        <f>GT_NG!Q31</f>
        <v>8.5968591961671539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742.73612287777416</v>
      </c>
      <c r="P31" s="36">
        <v>51.48</v>
      </c>
      <c r="Q31" s="36">
        <v>18.817460188933875</v>
      </c>
      <c r="R31" s="38">
        <v>17.820000000000004</v>
      </c>
      <c r="S31" s="38">
        <v>0</v>
      </c>
      <c r="T31" s="37">
        <f>SUMPRODUCT(LTA!J31:AN31,LTA!J$101:AN$101,LTA!J$104:AN$104)</f>
        <v>19.899999999999999</v>
      </c>
      <c r="U31" s="37">
        <f>SUMPRODUCT(LTA!J31:AN31,LTA!J$102:AN$102,LTA!J$104:AN$104)</f>
        <v>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10.050000000000001</v>
      </c>
      <c r="Z31" s="34">
        <f>IEX!O31</f>
        <v>0</v>
      </c>
      <c r="AA31" s="75">
        <f>STOA!I31</f>
        <v>0</v>
      </c>
      <c r="AB31" s="75">
        <f>-STOA!O31</f>
        <v>-350</v>
      </c>
      <c r="AC31">
        <f t="shared" si="0"/>
        <v>11.390273558719324</v>
      </c>
      <c r="AD31">
        <f t="shared" si="1"/>
        <v>641.62976870415582</v>
      </c>
      <c r="AE31">
        <f>'IDT-1'!C31</f>
        <v>51.101999999999997</v>
      </c>
      <c r="AF31" s="24"/>
      <c r="AG31">
        <f t="shared" si="2"/>
        <v>692.7317687041558</v>
      </c>
      <c r="AI31" s="34">
        <f>PXIL!I31</f>
        <v>0</v>
      </c>
      <c r="AJ31" s="34">
        <f>PXIL!O31</f>
        <v>0</v>
      </c>
      <c r="AK31" s="34">
        <f>RTM_IEX!I31</f>
        <v>24.15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52.74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2.7995999999999999</v>
      </c>
      <c r="E32">
        <f>GT_NG!Q32</f>
        <v>8.5968591961671539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725.24382705693245</v>
      </c>
      <c r="P32" s="36">
        <v>51.48</v>
      </c>
      <c r="Q32" s="36">
        <v>18.817460188933875</v>
      </c>
      <c r="R32" s="38">
        <v>20.75</v>
      </c>
      <c r="S32" s="38">
        <v>0</v>
      </c>
      <c r="T32" s="37">
        <f>SUMPRODUCT(LTA!J32:AN32,LTA!J$101:AN$101,LTA!J$104:AN$104)</f>
        <v>27.049999999999997</v>
      </c>
      <c r="U32" s="37">
        <f>SUMPRODUCT(LTA!J32:AN32,LTA!J$102:AN$102,LTA!J$104:AN$104)</f>
        <v>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5.41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11.457538273824253</v>
      </c>
      <c r="AD32">
        <f t="shared" si="1"/>
        <v>649.57020816820898</v>
      </c>
      <c r="AE32">
        <f>'IDT-1'!C32</f>
        <v>44.164999999999999</v>
      </c>
      <c r="AF32" s="24"/>
      <c r="AG32">
        <f t="shared" si="2"/>
        <v>693.73520816820894</v>
      </c>
      <c r="AI32" s="34">
        <f>PXIL!I32</f>
        <v>0</v>
      </c>
      <c r="AJ32" s="34">
        <f>PXIL!O32</f>
        <v>0</v>
      </c>
      <c r="AK32" s="34">
        <f>RTM_IEX!I32</f>
        <v>34.78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62.17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3.7327999999999997</v>
      </c>
      <c r="E33">
        <f>GT_NG!Q33</f>
        <v>8.5968591961671539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732.95084293353602</v>
      </c>
      <c r="P33" s="36">
        <v>51.48</v>
      </c>
      <c r="Q33" s="36">
        <v>18.817460188933875</v>
      </c>
      <c r="R33" s="38">
        <v>23.75</v>
      </c>
      <c r="S33" s="38">
        <v>0</v>
      </c>
      <c r="T33" s="37">
        <f>SUMPRODUCT(LTA!J33:AN33,LTA!J$101:AN$101,LTA!J$104:AN$104)</f>
        <v>37.61</v>
      </c>
      <c r="U33" s="37">
        <f>SUMPRODUCT(LTA!J33:AN33,LTA!J$102:AN$102,LTA!J$104:AN$104)</f>
        <v>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11.433516087187725</v>
      </c>
      <c r="AD33">
        <f t="shared" si="1"/>
        <v>646.73444623144928</v>
      </c>
      <c r="AE33">
        <f>'IDT-1'!C33</f>
        <v>38.465000000000003</v>
      </c>
      <c r="AF33" s="24"/>
      <c r="AG33">
        <f t="shared" si="2"/>
        <v>685.19944623144931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77.3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5.1326000000000001</v>
      </c>
      <c r="E34">
        <f>GT_NG!Q34</f>
        <v>8.5968591961671539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715.97071658925847</v>
      </c>
      <c r="P34" s="36">
        <v>51.48</v>
      </c>
      <c r="Q34" s="36">
        <v>18.817460188933875</v>
      </c>
      <c r="R34" s="38">
        <v>23.75</v>
      </c>
      <c r="S34" s="38">
        <v>0</v>
      </c>
      <c r="T34" s="37">
        <f>SUMPRODUCT(LTA!J34:AN34,LTA!J$101:AN$101,LTA!J$104:AN$104)</f>
        <v>51.050000000000004</v>
      </c>
      <c r="U34" s="37">
        <f>SUMPRODUCT(LTA!J34:AN34,LTA!J$102:AN$102,LTA!J$104:AN$104)</f>
        <v>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11.456109345895793</v>
      </c>
      <c r="AD34">
        <f t="shared" si="1"/>
        <v>649.40152662846367</v>
      </c>
      <c r="AE34">
        <f>'IDT-1'!C34</f>
        <v>32.51</v>
      </c>
      <c r="AF34" s="24"/>
      <c r="AG34">
        <f t="shared" si="2"/>
        <v>681.91152662846366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82.13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5.1326000000000001</v>
      </c>
      <c r="E35">
        <f>GT_NG!Q35</f>
        <v>8.5968591961671539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714.60777594258855</v>
      </c>
      <c r="P35" s="36">
        <v>51.48</v>
      </c>
      <c r="Q35" s="36">
        <v>18.817460188933875</v>
      </c>
      <c r="R35" s="38">
        <v>23.75</v>
      </c>
      <c r="S35" s="38">
        <v>0</v>
      </c>
      <c r="T35" s="37">
        <f>SUMPRODUCT(LTA!J35:AN35,LTA!J$101:AN$101,LTA!J$104:AN$104)</f>
        <v>58</v>
      </c>
      <c r="U35" s="37">
        <f>SUMPRODUCT(LTA!J35:AN35,LTA!J$102:AN$102,LTA!J$104:AN$104)</f>
        <v>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10.551878758219312</v>
      </c>
      <c r="AD35">
        <f t="shared" si="1"/>
        <v>643.08281656947031</v>
      </c>
      <c r="AE35">
        <f>'IDT-1'!C35</f>
        <v>34.174999999999997</v>
      </c>
      <c r="AF35" s="24"/>
      <c r="AG35">
        <f t="shared" si="2"/>
        <v>677.25781656947026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19.32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5.1326000000000001</v>
      </c>
      <c r="E36">
        <f>GT_NG!Q36</f>
        <v>8.5968591961671539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706.84716769089755</v>
      </c>
      <c r="P36" s="36">
        <v>51.48</v>
      </c>
      <c r="Q36" s="36">
        <v>18.817460188933875</v>
      </c>
      <c r="R36" s="38">
        <v>23.749999999999996</v>
      </c>
      <c r="S36" s="38">
        <v>0</v>
      </c>
      <c r="T36" s="37">
        <f>SUMPRODUCT(LTA!J36:AN36,LTA!J$101:AN$101,LTA!J$104:AN$104)</f>
        <v>78.63</v>
      </c>
      <c r="U36" s="37">
        <f>SUMPRODUCT(LTA!J36:AN36,LTA!J$102:AN$102,LTA!J$104:AN$104)</f>
        <v>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10.700637648905108</v>
      </c>
      <c r="AD36">
        <f t="shared" si="1"/>
        <v>660.64344942709351</v>
      </c>
      <c r="AE36">
        <f>'IDT-1'!C36</f>
        <v>26.183</v>
      </c>
      <c r="AF36" s="24"/>
      <c r="AG36">
        <f t="shared" si="2"/>
        <v>686.82644942709351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24.16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5.1326000000000001</v>
      </c>
      <c r="E37">
        <f>GT_NG!Q37</f>
        <v>8.5968591961671539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669.69280635764721</v>
      </c>
      <c r="P37" s="36">
        <v>51.48</v>
      </c>
      <c r="Q37" s="36">
        <v>18.817460188933875</v>
      </c>
      <c r="R37" s="38">
        <v>26.3</v>
      </c>
      <c r="S37" s="38">
        <v>0</v>
      </c>
      <c r="T37" s="37">
        <f>SUMPRODUCT(LTA!J37:AN37,LTA!J$101:AN$101,LTA!J$104:AN$104)</f>
        <v>94.27</v>
      </c>
      <c r="U37" s="37">
        <f>SUMPRODUCT(LTA!J37:AN37,LTA!J$102:AN$102,LTA!J$104:AN$104)</f>
        <v>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10.500681013705805</v>
      </c>
      <c r="AD37">
        <f t="shared" si="1"/>
        <v>637.03904472904242</v>
      </c>
      <c r="AE37">
        <f>'IDT-1'!C37</f>
        <v>31.2</v>
      </c>
      <c r="AF37" s="24"/>
      <c r="AG37">
        <f t="shared" si="2"/>
        <v>668.23904472904246</v>
      </c>
      <c r="AI37" s="34">
        <f>PXIL!I37</f>
        <v>0</v>
      </c>
      <c r="AJ37" s="34">
        <f>PXIL!O37</f>
        <v>0</v>
      </c>
      <c r="AK37" s="34">
        <f>RTM_IEX!I37</f>
        <v>19.32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5.1326000000000001</v>
      </c>
      <c r="E38">
        <f>GT_NG!Q38</f>
        <v>8.5968591961671539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666.0425509660638</v>
      </c>
      <c r="P38" s="36">
        <v>51.48</v>
      </c>
      <c r="Q38" s="36">
        <v>18.817460188933875</v>
      </c>
      <c r="R38" s="38">
        <v>26.3</v>
      </c>
      <c r="S38" s="38">
        <v>0</v>
      </c>
      <c r="T38" s="37">
        <f>SUMPRODUCT(LTA!J38:AN38,LTA!J$101:AN$101,LTA!J$104:AN$104)</f>
        <v>112.25</v>
      </c>
      <c r="U38" s="37">
        <f>SUMPRODUCT(LTA!J38:AN38,LTA!J$102:AN$102,LTA!J$104:AN$104)</f>
        <v>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10.539906868416503</v>
      </c>
      <c r="AD38">
        <f t="shared" si="1"/>
        <v>641.66956348274823</v>
      </c>
      <c r="AE38">
        <f>'IDT-1'!C38</f>
        <v>25</v>
      </c>
      <c r="AF38" s="24"/>
      <c r="AG38">
        <f t="shared" si="2"/>
        <v>666.66956348274823</v>
      </c>
      <c r="AI38" s="34">
        <f>PXIL!I38</f>
        <v>0</v>
      </c>
      <c r="AJ38" s="34">
        <f>PXIL!O38</f>
        <v>0</v>
      </c>
      <c r="AK38" s="34">
        <f>RTM_IEX!I38</f>
        <v>9.66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5.1326000000000001</v>
      </c>
      <c r="E39">
        <f>GT_NG!Q39</f>
        <v>8.5282672344956065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669.13419752288598</v>
      </c>
      <c r="P39" s="36">
        <v>51.48</v>
      </c>
      <c r="Q39" s="36">
        <v>18.817460188933875</v>
      </c>
      <c r="R39" s="38">
        <v>26.3</v>
      </c>
      <c r="S39" s="38">
        <v>0</v>
      </c>
      <c r="T39" s="37">
        <f>SUMPRODUCT(LTA!J39:AN39,LTA!J$101:AN$101,LTA!J$104:AN$104)</f>
        <v>128.26999999999998</v>
      </c>
      <c r="U39" s="37">
        <f>SUMPRODUCT(LTA!J39:AN39,LTA!J$102:AN$102,LTA!J$104:AN$104)</f>
        <v>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10.821668527015769</v>
      </c>
      <c r="AD39">
        <f t="shared" si="1"/>
        <v>674.93085641929963</v>
      </c>
      <c r="AE39">
        <f>'IDT-1'!C39</f>
        <v>20</v>
      </c>
      <c r="AF39" s="24"/>
      <c r="AG39">
        <f t="shared" si="2"/>
        <v>694.93085641929963</v>
      </c>
      <c r="AI39" s="34">
        <f>PXIL!I39</f>
        <v>0</v>
      </c>
      <c r="AJ39" s="34">
        <f>PXIL!O39</f>
        <v>0</v>
      </c>
      <c r="AK39" s="34">
        <f>RTM_IEX!I39</f>
        <v>24.16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5.1326000000000001</v>
      </c>
      <c r="E40">
        <f>GT_NG!Q40</f>
        <v>8.5282672344956065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668.59235271527734</v>
      </c>
      <c r="P40" s="36">
        <v>51.48</v>
      </c>
      <c r="Q40" s="36">
        <v>18.817460188933875</v>
      </c>
      <c r="R40" s="38">
        <v>26.3</v>
      </c>
      <c r="S40" s="38">
        <v>0</v>
      </c>
      <c r="T40" s="37">
        <f>SUMPRODUCT(LTA!J40:AN40,LTA!J$101:AN$101,LTA!J$104:AN$104)</f>
        <v>144.97</v>
      </c>
      <c r="U40" s="37">
        <f>SUMPRODUCT(LTA!J40:AN40,LTA!J$102:AN$102,LTA!J$104:AN$104)</f>
        <v>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10.916741030631856</v>
      </c>
      <c r="AD40">
        <f t="shared" si="1"/>
        <v>686.15393910807495</v>
      </c>
      <c r="AE40">
        <f>'IDT-1'!C40</f>
        <v>14.941000000000001</v>
      </c>
      <c r="AF40" s="24"/>
      <c r="AG40">
        <f t="shared" si="2"/>
        <v>701.09493910807498</v>
      </c>
      <c r="AI40" s="34">
        <f>PXIL!I40</f>
        <v>0</v>
      </c>
      <c r="AJ40" s="34">
        <f>PXIL!O40</f>
        <v>0</v>
      </c>
      <c r="AK40" s="34">
        <f>RTM_IEX!I40</f>
        <v>19.32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5.1326000000000001</v>
      </c>
      <c r="E41">
        <f>GT_NG!Q41</f>
        <v>8.6242959808357735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667.61267877820171</v>
      </c>
      <c r="P41" s="36">
        <v>68.290000000000006</v>
      </c>
      <c r="Q41" s="36">
        <v>18.817460188933875</v>
      </c>
      <c r="R41" s="38">
        <v>26.3</v>
      </c>
      <c r="S41" s="38">
        <v>0</v>
      </c>
      <c r="T41" s="37">
        <f>SUMPRODUCT(LTA!J41:AN41,LTA!J$101:AN$101,LTA!J$104:AN$104)</f>
        <v>155.12</v>
      </c>
      <c r="U41" s="37">
        <f>SUMPRODUCT(LTA!J41:AN41,LTA!J$102:AN$102,LTA!J$104:AN$104)</f>
        <v>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11.411554411029677</v>
      </c>
      <c r="AD41">
        <f t="shared" si="1"/>
        <v>744.56548053694155</v>
      </c>
      <c r="AE41">
        <f>'IDT-1'!C41</f>
        <v>0</v>
      </c>
      <c r="AF41" s="24"/>
      <c r="AG41">
        <f t="shared" si="2"/>
        <v>744.56548053694155</v>
      </c>
      <c r="AI41" s="34">
        <f>PXIL!I41</f>
        <v>0</v>
      </c>
      <c r="AJ41" s="34">
        <f>PXIL!O41</f>
        <v>0</v>
      </c>
      <c r="AK41" s="34">
        <f>RTM_IEX!I41</f>
        <v>28.99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24.16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5.1326000000000001</v>
      </c>
      <c r="E42">
        <f>GT_NG!Q42</f>
        <v>8.6242959808357735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667.61267877820171</v>
      </c>
      <c r="P42" s="36">
        <v>68.290000000000006</v>
      </c>
      <c r="Q42" s="36">
        <v>18.817460188933875</v>
      </c>
      <c r="R42" s="38">
        <v>26.3</v>
      </c>
      <c r="S42" s="38">
        <v>0</v>
      </c>
      <c r="T42" s="37">
        <f>SUMPRODUCT(LTA!J42:AN42,LTA!J$101:AN$101,LTA!J$104:AN$104)</f>
        <v>168.26</v>
      </c>
      <c r="U42" s="37">
        <f>SUMPRODUCT(LTA!J42:AN42,LTA!J$102:AN$102,LTA!J$104:AN$104)</f>
        <v>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11.546122411029677</v>
      </c>
      <c r="AD42">
        <f t="shared" si="1"/>
        <v>760.45091253694159</v>
      </c>
      <c r="AE42">
        <f>'IDT-1'!C42</f>
        <v>0</v>
      </c>
      <c r="AF42" s="24"/>
      <c r="AG42">
        <f t="shared" si="2"/>
        <v>760.45091253694159</v>
      </c>
      <c r="AI42" s="34">
        <f>PXIL!I42</f>
        <v>0</v>
      </c>
      <c r="AJ42" s="34">
        <f>PXIL!O42</f>
        <v>0</v>
      </c>
      <c r="AK42" s="34">
        <f>RTM_IEX!I42</f>
        <v>36.71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19.32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5.1326000000000001</v>
      </c>
      <c r="E43">
        <f>GT_NG!Q43</f>
        <v>8.6242959808357735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684.46054772050138</v>
      </c>
      <c r="P43" s="36">
        <v>68.290000000000006</v>
      </c>
      <c r="Q43" s="36">
        <v>18.817460188933875</v>
      </c>
      <c r="R43" s="38">
        <v>26.3</v>
      </c>
      <c r="S43" s="38">
        <v>0</v>
      </c>
      <c r="T43" s="37">
        <f>SUMPRODUCT(LTA!J43:AN43,LTA!J$101:AN$101,LTA!J$104:AN$104)</f>
        <v>174.63</v>
      </c>
      <c r="U43" s="37">
        <f>SUMPRODUCT(LTA!J43:AN43,LTA!J$102:AN$102,LTA!J$104:AN$104)</f>
        <v>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11.735776510144994</v>
      </c>
      <c r="AD43">
        <f t="shared" si="1"/>
        <v>782.83912738012589</v>
      </c>
      <c r="AE43">
        <f>'IDT-1'!C43</f>
        <v>0</v>
      </c>
      <c r="AF43" s="24"/>
      <c r="AG43">
        <f t="shared" si="2"/>
        <v>782.83912738012589</v>
      </c>
      <c r="AI43" s="34">
        <f>PXIL!I43</f>
        <v>0</v>
      </c>
      <c r="AJ43" s="34">
        <f>PXIL!O43</f>
        <v>0</v>
      </c>
      <c r="AK43" s="34">
        <f>RTM_IEX!I43</f>
        <v>24.16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24.16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5.1326000000000001</v>
      </c>
      <c r="E44">
        <f>GT_NG!Q44</f>
        <v>8.3773845312927016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684.03184163238154</v>
      </c>
      <c r="P44" s="36">
        <v>68.290000000000006</v>
      </c>
      <c r="Q44" s="36">
        <v>18.817460188933875</v>
      </c>
      <c r="R44" s="38">
        <v>26.3</v>
      </c>
      <c r="S44" s="38">
        <v>0</v>
      </c>
      <c r="T44" s="37">
        <f>SUMPRODUCT(LTA!J44:AN44,LTA!J$101:AN$101,LTA!J$104:AN$104)</f>
        <v>183.91000000000003</v>
      </c>
      <c r="U44" s="37">
        <f>SUMPRODUCT(LTA!J44:AN44,LTA!J$102:AN$102,LTA!J$104:AN$104)</f>
        <v>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11.889197322828625</v>
      </c>
      <c r="AD44">
        <f t="shared" si="1"/>
        <v>800.95008902977941</v>
      </c>
      <c r="AE44">
        <f>'IDT-1'!C44</f>
        <v>0</v>
      </c>
      <c r="AF44" s="24"/>
      <c r="AG44">
        <f t="shared" si="2"/>
        <v>800.95008902977941</v>
      </c>
      <c r="AI44" s="34">
        <f>PXIL!I44</f>
        <v>0</v>
      </c>
      <c r="AJ44" s="34">
        <f>PXIL!O44</f>
        <v>0</v>
      </c>
      <c r="AK44" s="34">
        <f>RTM_IEX!I44</f>
        <v>24.16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33.82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5.1326000000000001</v>
      </c>
      <c r="E45">
        <f>GT_NG!Q45</f>
        <v>8.3773845312927016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680.79954698136885</v>
      </c>
      <c r="P45" s="36">
        <v>68.290000000000006</v>
      </c>
      <c r="Q45" s="36">
        <v>18.817460188933875</v>
      </c>
      <c r="R45" s="38">
        <v>26.3</v>
      </c>
      <c r="S45" s="38">
        <v>0</v>
      </c>
      <c r="T45" s="37">
        <f>SUMPRODUCT(LTA!J45:AN45,LTA!J$101:AN$101,LTA!J$104:AN$104)</f>
        <v>195.60000000000002</v>
      </c>
      <c r="U45" s="37">
        <f>SUMPRODUCT(LTA!J45:AN45,LTA!J$102:AN$102,LTA!J$104:AN$104)</f>
        <v>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11.919670047760119</v>
      </c>
      <c r="AD45">
        <f t="shared" si="1"/>
        <v>804.54732165383518</v>
      </c>
      <c r="AE45">
        <f>'IDT-1'!C45</f>
        <v>0</v>
      </c>
      <c r="AF45" s="24"/>
      <c r="AG45">
        <f t="shared" si="2"/>
        <v>804.54732165383518</v>
      </c>
      <c r="AI45" s="34">
        <f>PXIL!I45</f>
        <v>0</v>
      </c>
      <c r="AJ45" s="34">
        <f>PXIL!O45</f>
        <v>0</v>
      </c>
      <c r="AK45" s="34">
        <f>RTM_IEX!I45</f>
        <v>24.16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28.99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5.1326000000000001</v>
      </c>
      <c r="E46">
        <f>GT_NG!Q46</f>
        <v>8.2838207160426336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681.12969746040551</v>
      </c>
      <c r="P46" s="36">
        <v>68.290000000000006</v>
      </c>
      <c r="Q46" s="36">
        <v>18.817460188933875</v>
      </c>
      <c r="R46" s="38">
        <v>26.3</v>
      </c>
      <c r="S46" s="38">
        <v>0</v>
      </c>
      <c r="T46" s="37">
        <f>SUMPRODUCT(LTA!J46:AN46,LTA!J$101:AN$101,LTA!J$104:AN$104)</f>
        <v>200.15999999999997</v>
      </c>
      <c r="U46" s="37">
        <f>SUMPRODUCT(LTA!J46:AN46,LTA!J$102:AN$102,LTA!J$104:AN$104)</f>
        <v>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11.959877375735926</v>
      </c>
      <c r="AD46">
        <f t="shared" si="1"/>
        <v>809.29370098964591</v>
      </c>
      <c r="AE46">
        <f>'IDT-1'!C46</f>
        <v>0</v>
      </c>
      <c r="AF46" s="24"/>
      <c r="AG46">
        <f t="shared" si="2"/>
        <v>809.29370098964591</v>
      </c>
      <c r="AI46" s="34">
        <f>PXIL!I46</f>
        <v>0</v>
      </c>
      <c r="AJ46" s="34">
        <f>PXIL!O46</f>
        <v>0</v>
      </c>
      <c r="AK46" s="34">
        <f>RTM_IEX!I46</f>
        <v>19.32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33.82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5.1326000000000001</v>
      </c>
      <c r="E47">
        <f>GT_NG!Q47</f>
        <v>8.2838207160426336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669.85071317907193</v>
      </c>
      <c r="P47" s="36">
        <v>68.290000000000006</v>
      </c>
      <c r="Q47" s="36">
        <v>18.817460188933875</v>
      </c>
      <c r="R47" s="38">
        <v>26.3</v>
      </c>
      <c r="S47" s="38">
        <v>0</v>
      </c>
      <c r="T47" s="37">
        <f>SUMPRODUCT(LTA!J47:AN47,LTA!J$101:AN$101,LTA!J$104:AN$104)</f>
        <v>202.26</v>
      </c>
      <c r="U47" s="37">
        <f>SUMPRODUCT(LTA!J47:AN47,LTA!J$102:AN$102,LTA!J$104:AN$104)</f>
        <v>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12.752707794017178</v>
      </c>
      <c r="AD47">
        <f t="shared" si="1"/>
        <v>802.4618862900312</v>
      </c>
      <c r="AE47">
        <f>'IDT-1'!C47</f>
        <v>0</v>
      </c>
      <c r="AF47" s="24"/>
      <c r="AG47">
        <f t="shared" si="2"/>
        <v>802.4618862900312</v>
      </c>
      <c r="AI47" s="34">
        <f>PXIL!I47</f>
        <v>0</v>
      </c>
      <c r="AJ47" s="34">
        <f>PXIL!O47</f>
        <v>0</v>
      </c>
      <c r="AK47" s="34">
        <f>RTM_IEX!I47</f>
        <v>19.32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86.96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5.1326000000000001</v>
      </c>
      <c r="E48">
        <f>GT_NG!Q48</f>
        <v>8.2838207160426336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673.9282220074831</v>
      </c>
      <c r="P48" s="36">
        <v>68.290000000000006</v>
      </c>
      <c r="Q48" s="36">
        <v>18.817460188933875</v>
      </c>
      <c r="R48" s="38">
        <v>26.3</v>
      </c>
      <c r="S48" s="38">
        <v>0</v>
      </c>
      <c r="T48" s="37">
        <f>SUMPRODUCT(LTA!J48:AN48,LTA!J$101:AN$101,LTA!J$104:AN$104)</f>
        <v>205.01</v>
      </c>
      <c r="U48" s="37">
        <f>SUMPRODUCT(LTA!J48:AN48,LTA!J$102:AN$102,LTA!J$104:AN$104)</f>
        <v>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12.810058868175833</v>
      </c>
      <c r="AD48">
        <f t="shared" si="1"/>
        <v>809.23204404428384</v>
      </c>
      <c r="AE48">
        <f>'IDT-1'!C48</f>
        <v>0</v>
      </c>
      <c r="AF48" s="24"/>
      <c r="AG48">
        <f t="shared" si="2"/>
        <v>809.23204404428384</v>
      </c>
      <c r="AI48" s="34">
        <f>PXIL!I48</f>
        <v>0</v>
      </c>
      <c r="AJ48" s="34">
        <f>PXIL!O48</f>
        <v>0</v>
      </c>
      <c r="AK48" s="34">
        <f>RTM_IEX!I48</f>
        <v>19.32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86.96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5.1326000000000001</v>
      </c>
      <c r="E49">
        <f>GT_NG!Q49</f>
        <v>8.2838207160426336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687.55708196042553</v>
      </c>
      <c r="P49" s="36">
        <v>68.290000000000006</v>
      </c>
      <c r="Q49" s="36">
        <v>18.817460188933875</v>
      </c>
      <c r="R49" s="38">
        <v>26.3</v>
      </c>
      <c r="S49" s="38">
        <v>0</v>
      </c>
      <c r="T49" s="37">
        <f>SUMPRODUCT(LTA!J49:AN49,LTA!J$101:AN$101,LTA!J$104:AN$104)</f>
        <v>209.24999999999997</v>
      </c>
      <c r="U49" s="37">
        <f>SUMPRODUCT(LTA!J49:AN49,LTA!J$102:AN$102,LTA!J$104:AN$104)</f>
        <v>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12.976453291780549</v>
      </c>
      <c r="AD49">
        <f t="shared" si="1"/>
        <v>828.87450957362137</v>
      </c>
      <c r="AE49">
        <f>'IDT-1'!C49</f>
        <v>0</v>
      </c>
      <c r="AF49" s="24"/>
      <c r="AG49">
        <f t="shared" si="2"/>
        <v>828.87450957362137</v>
      </c>
      <c r="AI49" s="34">
        <f>PXIL!I49</f>
        <v>0</v>
      </c>
      <c r="AJ49" s="34">
        <f>PXIL!O49</f>
        <v>0</v>
      </c>
      <c r="AK49" s="34">
        <f>RTM_IEX!I49</f>
        <v>21.26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86.96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5.1326000000000001</v>
      </c>
      <c r="E50">
        <f>GT_NG!Q50</f>
        <v>8.2838207160426336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687.55708196042553</v>
      </c>
      <c r="P50" s="36">
        <v>68.290000000000006</v>
      </c>
      <c r="Q50" s="36">
        <v>18.817460188933875</v>
      </c>
      <c r="R50" s="38">
        <v>26.3</v>
      </c>
      <c r="S50" s="38">
        <v>0</v>
      </c>
      <c r="T50" s="37">
        <f>SUMPRODUCT(LTA!J50:AN50,LTA!J$101:AN$101,LTA!J$104:AN$104)</f>
        <v>216.5</v>
      </c>
      <c r="U50" s="37">
        <f>SUMPRODUCT(LTA!J50:AN50,LTA!J$102:AN$102,LTA!J$104:AN$104)</f>
        <v>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13.037353291780549</v>
      </c>
      <c r="AD50">
        <f t="shared" si="1"/>
        <v>836.06360957362131</v>
      </c>
      <c r="AE50">
        <f>'IDT-1'!C50</f>
        <v>0</v>
      </c>
      <c r="AF50" s="24"/>
      <c r="AG50">
        <f t="shared" si="2"/>
        <v>836.06360957362131</v>
      </c>
      <c r="AI50" s="34">
        <f>PXIL!I50</f>
        <v>0</v>
      </c>
      <c r="AJ50" s="34">
        <f>PXIL!O50</f>
        <v>0</v>
      </c>
      <c r="AK50" s="34">
        <f>RTM_IEX!I50</f>
        <v>30.92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77.3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5.1326000000000001</v>
      </c>
      <c r="E51">
        <f>GT_NG!Q51</f>
        <v>8.2838207160426336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55.00252745737788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690.262039081186</v>
      </c>
      <c r="P51" s="36">
        <v>68.290000000000006</v>
      </c>
      <c r="Q51" s="36">
        <v>18.817460188933875</v>
      </c>
      <c r="R51" s="38">
        <v>26.3</v>
      </c>
      <c r="S51" s="38">
        <v>0</v>
      </c>
      <c r="T51" s="37">
        <f>SUMPRODUCT(LTA!J51:AN51,LTA!J$101:AN$101,LTA!J$104:AN$104)</f>
        <v>216.79999999999998</v>
      </c>
      <c r="U51" s="37">
        <f>SUMPRODUCT(LTA!J51:AN51,LTA!J$102:AN$102,LTA!J$104:AN$104)</f>
        <v>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13.208692162236911</v>
      </c>
      <c r="AD51">
        <f t="shared" si="1"/>
        <v>856.28975528130331</v>
      </c>
      <c r="AE51">
        <f>'IDT-1'!C51</f>
        <v>0</v>
      </c>
      <c r="AF51" s="24"/>
      <c r="AG51">
        <f t="shared" si="2"/>
        <v>856.28975528130331</v>
      </c>
      <c r="AI51" s="34">
        <f>PXIL!I51</f>
        <v>0</v>
      </c>
      <c r="AJ51" s="34">
        <f>PXIL!O51</f>
        <v>0</v>
      </c>
      <c r="AK51" s="34">
        <f>RTM_IEX!I51</f>
        <v>48.31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77.3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5.1326000000000001</v>
      </c>
      <c r="E52">
        <f>GT_NG!Q52</f>
        <v>8.2838207160426336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55.00252745737788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691.60993770993741</v>
      </c>
      <c r="P52" s="36">
        <v>68.290000000000006</v>
      </c>
      <c r="Q52" s="36">
        <v>18.817460188933875</v>
      </c>
      <c r="R52" s="38">
        <v>26.3</v>
      </c>
      <c r="S52" s="38">
        <v>0</v>
      </c>
      <c r="T52" s="37">
        <f>SUMPRODUCT(LTA!J52:AN52,LTA!J$101:AN$101,LTA!J$104:AN$104)</f>
        <v>216.77</v>
      </c>
      <c r="U52" s="37">
        <f>SUMPRODUCT(LTA!J52:AN52,LTA!J$102:AN$102,LTA!J$104:AN$104)</f>
        <v>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13.260334510718424</v>
      </c>
      <c r="AD52">
        <f t="shared" si="1"/>
        <v>862.38601156157335</v>
      </c>
      <c r="AE52">
        <f>'IDT-1'!C52</f>
        <v>0</v>
      </c>
      <c r="AF52" s="24"/>
      <c r="AG52">
        <f t="shared" si="2"/>
        <v>862.38601156157335</v>
      </c>
      <c r="AI52" s="34">
        <f>PXIL!I52</f>
        <v>0</v>
      </c>
      <c r="AJ52" s="34">
        <f>PXIL!O52</f>
        <v>0</v>
      </c>
      <c r="AK52" s="34">
        <f>RTM_IEX!I52</f>
        <v>38.65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91.79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8.2838207160426336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55.00252745737788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685.10279852603753</v>
      </c>
      <c r="P53" s="36">
        <v>68.290000000000006</v>
      </c>
      <c r="Q53" s="36">
        <v>18.817460188933875</v>
      </c>
      <c r="R53" s="38">
        <v>26.3</v>
      </c>
      <c r="S53" s="38">
        <v>0</v>
      </c>
      <c r="T53" s="37">
        <f>SUMPRODUCT(LTA!J53:AN53,LTA!J$101:AN$101,LTA!J$104:AN$104)</f>
        <v>217.1</v>
      </c>
      <c r="U53" s="37">
        <f>SUMPRODUCT(LTA!J53:AN53,LTA!J$102:AN$102,LTA!J$104:AN$104)</f>
        <v>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13.301657981573666</v>
      </c>
      <c r="AD53">
        <f t="shared" si="1"/>
        <v>867.26414890681826</v>
      </c>
      <c r="AE53">
        <f>'IDT-1'!C53</f>
        <v>0</v>
      </c>
      <c r="AF53" s="24"/>
      <c r="AG53">
        <f t="shared" si="2"/>
        <v>867.26414890681826</v>
      </c>
      <c r="AI53" s="34">
        <f>PXIL!I53</f>
        <v>0</v>
      </c>
      <c r="AJ53" s="34">
        <f>PXIL!O53</f>
        <v>0</v>
      </c>
      <c r="AK53" s="34">
        <f>RTM_IEX!I53</f>
        <v>54.11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86.96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8.2838207160426336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55.00252745737788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695.66854116924674</v>
      </c>
      <c r="P54" s="36">
        <v>68.290000000000006</v>
      </c>
      <c r="Q54" s="36">
        <v>18.817460188933875</v>
      </c>
      <c r="R54" s="38">
        <v>26.3</v>
      </c>
      <c r="S54" s="38">
        <v>0</v>
      </c>
      <c r="T54" s="37">
        <f>SUMPRODUCT(LTA!J54:AN54,LTA!J$101:AN$101,LTA!J$104:AN$104)</f>
        <v>217.22</v>
      </c>
      <c r="U54" s="37">
        <f>SUMPRODUCT(LTA!J54:AN54,LTA!J$102:AN$102,LTA!J$104:AN$104)</f>
        <v>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13.269702219776621</v>
      </c>
      <c r="AD54">
        <f t="shared" si="1"/>
        <v>863.49184731182436</v>
      </c>
      <c r="AE54">
        <f>'IDT-1'!C54</f>
        <v>0</v>
      </c>
      <c r="AF54" s="24"/>
      <c r="AG54">
        <f t="shared" si="2"/>
        <v>863.49184731182436</v>
      </c>
      <c r="AI54" s="34">
        <f>PXIL!I54</f>
        <v>0</v>
      </c>
      <c r="AJ54" s="34">
        <f>PXIL!O54</f>
        <v>0</v>
      </c>
      <c r="AK54" s="34">
        <f>RTM_IEX!I54</f>
        <v>44.45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82.13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8.2838207160426336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55.00252745737788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694.51614783422519</v>
      </c>
      <c r="P55" s="36">
        <v>68.290000000000006</v>
      </c>
      <c r="Q55" s="36">
        <v>18.816815027923504</v>
      </c>
      <c r="R55" s="38">
        <v>26.3</v>
      </c>
      <c r="S55" s="38">
        <v>0</v>
      </c>
      <c r="T55" s="37">
        <f>SUMPRODUCT(LTA!J55:AN55,LTA!J$101:AN$101,LTA!J$104:AN$104)</f>
        <v>209.26</v>
      </c>
      <c r="U55" s="37">
        <f>SUMPRODUCT(LTA!J55:AN55,LTA!J$102:AN$102,LTA!J$104:AN$104)</f>
        <v>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-350</v>
      </c>
      <c r="AC55">
        <f t="shared" si="0"/>
        <v>13.103776696409954</v>
      </c>
      <c r="AD55">
        <f t="shared" si="1"/>
        <v>843.90473433915918</v>
      </c>
      <c r="AE55">
        <f>'IDT-1'!C55</f>
        <v>0</v>
      </c>
      <c r="AF55" s="24"/>
      <c r="AG55">
        <f t="shared" si="2"/>
        <v>843.90473433915918</v>
      </c>
      <c r="AI55" s="34">
        <f>PXIL!I55</f>
        <v>0</v>
      </c>
      <c r="AJ55" s="34">
        <f>PXIL!O55</f>
        <v>0</v>
      </c>
      <c r="AK55" s="34">
        <f>RTM_IEX!I55</f>
        <v>48.31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67.63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7.9260543038705933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55.00252745737788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683.01811526543918</v>
      </c>
      <c r="P56" s="36">
        <v>68.290000000000006</v>
      </c>
      <c r="Q56" s="36">
        <v>18.816815027923504</v>
      </c>
      <c r="R56" s="38">
        <v>26.3</v>
      </c>
      <c r="S56" s="38">
        <v>0</v>
      </c>
      <c r="T56" s="37">
        <f>SUMPRODUCT(LTA!J56:AN56,LTA!J$101:AN$101,LTA!J$104:AN$104)</f>
        <v>206.81</v>
      </c>
      <c r="U56" s="37">
        <f>SUMPRODUCT(LTA!J56:AN56,LTA!J$102:AN$102,LTA!J$104:AN$104)</f>
        <v>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-350</v>
      </c>
      <c r="AC56">
        <f t="shared" si="0"/>
        <v>12.975627984969906</v>
      </c>
      <c r="AD56">
        <f t="shared" si="1"/>
        <v>828.77708406964109</v>
      </c>
      <c r="AE56">
        <f>'IDT-1'!C56</f>
        <v>0</v>
      </c>
      <c r="AF56" s="24"/>
      <c r="AG56">
        <f t="shared" si="2"/>
        <v>828.77708406964109</v>
      </c>
      <c r="AI56" s="34">
        <f>PXIL!I56</f>
        <v>0</v>
      </c>
      <c r="AJ56" s="34">
        <f>PXIL!O56</f>
        <v>0</v>
      </c>
      <c r="AK56" s="34">
        <f>RTM_IEX!I56</f>
        <v>61.85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53.14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7.9260543038705933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55.00252745737788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681.73918474869242</v>
      </c>
      <c r="P57" s="36">
        <v>68.290000000000006</v>
      </c>
      <c r="Q57" s="36">
        <v>18.816815027923504</v>
      </c>
      <c r="R57" s="38">
        <v>26.3</v>
      </c>
      <c r="S57" s="38">
        <v>0</v>
      </c>
      <c r="T57" s="37">
        <f>SUMPRODUCT(LTA!J57:AN57,LTA!J$101:AN$101,LTA!J$104:AN$104)</f>
        <v>201.13</v>
      </c>
      <c r="U57" s="37">
        <f>SUMPRODUCT(LTA!J57:AN57,LTA!J$102:AN$102,LTA!J$104:AN$104)</f>
        <v>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-350</v>
      </c>
      <c r="AC57">
        <f t="shared" si="0"/>
        <v>12.803436968629235</v>
      </c>
      <c r="AD57">
        <f t="shared" si="1"/>
        <v>808.45034456923497</v>
      </c>
      <c r="AE57">
        <f>'IDT-1'!C57</f>
        <v>0</v>
      </c>
      <c r="AF57" s="24"/>
      <c r="AG57">
        <f t="shared" si="2"/>
        <v>808.45034456923497</v>
      </c>
      <c r="AI57" s="34">
        <f>PXIL!I57</f>
        <v>0</v>
      </c>
      <c r="AJ57" s="34">
        <f>PXIL!O57</f>
        <v>0</v>
      </c>
      <c r="AK57" s="34">
        <f>RTM_IEX!I57</f>
        <v>48.31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53.14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7.9260543038705933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55.00252745737788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681.57354964717558</v>
      </c>
      <c r="P58" s="36">
        <v>68.290000000000006</v>
      </c>
      <c r="Q58" s="36">
        <v>18.817460188933875</v>
      </c>
      <c r="R58" s="38">
        <v>26.3</v>
      </c>
      <c r="S58" s="38">
        <v>0</v>
      </c>
      <c r="T58" s="37">
        <f>SUMPRODUCT(LTA!J58:AN58,LTA!J$101:AN$101,LTA!J$104:AN$104)</f>
        <v>193.14999999999998</v>
      </c>
      <c r="U58" s="37">
        <f>SUMPRODUCT(LTA!J58:AN58,LTA!J$102:AN$102,LTA!J$104:AN$104)</f>
        <v>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-350</v>
      </c>
      <c r="AC58">
        <f t="shared" si="0"/>
        <v>12.775591053128979</v>
      </c>
      <c r="AD58">
        <f t="shared" si="1"/>
        <v>805.16320054422874</v>
      </c>
      <c r="AE58">
        <f>'IDT-1'!C58</f>
        <v>0</v>
      </c>
      <c r="AF58" s="24"/>
      <c r="AG58">
        <f t="shared" si="2"/>
        <v>805.16320054422874</v>
      </c>
      <c r="AI58" s="34">
        <f>PXIL!I58</f>
        <v>0</v>
      </c>
      <c r="AJ58" s="34">
        <f>PXIL!O58</f>
        <v>0</v>
      </c>
      <c r="AK58" s="34">
        <f>RTM_IEX!I58</f>
        <v>53.14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53.14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7.9260543038705933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55.00252745737788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682.28760656579641</v>
      </c>
      <c r="P59" s="36">
        <v>68.290000000000006</v>
      </c>
      <c r="Q59" s="36">
        <v>18.817460188933875</v>
      </c>
      <c r="R59" s="38">
        <v>26.3</v>
      </c>
      <c r="S59" s="38">
        <v>0</v>
      </c>
      <c r="T59" s="37">
        <f>SUMPRODUCT(LTA!J59:AN59,LTA!J$101:AN$101,LTA!J$104:AN$104)</f>
        <v>182.27</v>
      </c>
      <c r="U59" s="37">
        <f>SUMPRODUCT(LTA!J59:AN59,LTA!J$102:AN$102,LTA!J$104:AN$104)</f>
        <v>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-350</v>
      </c>
      <c r="AC59">
        <f t="shared" si="0"/>
        <v>12.820061131245394</v>
      </c>
      <c r="AD59">
        <f t="shared" si="1"/>
        <v>810.41278738473329</v>
      </c>
      <c r="AE59">
        <f>'IDT-1'!C59</f>
        <v>0</v>
      </c>
      <c r="AF59" s="24"/>
      <c r="AG59">
        <f t="shared" si="2"/>
        <v>810.41278738473329</v>
      </c>
      <c r="AI59" s="34">
        <f>PXIL!I59</f>
        <v>0</v>
      </c>
      <c r="AJ59" s="34">
        <f>PXIL!O59</f>
        <v>0</v>
      </c>
      <c r="AK59" s="34">
        <f>RTM_IEX!I59</f>
        <v>68.599999999999994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53.14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7.9260543038705933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54.997594155986178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682.28760656579641</v>
      </c>
      <c r="P60" s="36">
        <v>68.290000000000006</v>
      </c>
      <c r="Q60" s="36">
        <v>18.817460188933875</v>
      </c>
      <c r="R60" s="38">
        <v>26.3</v>
      </c>
      <c r="S60" s="38">
        <v>0</v>
      </c>
      <c r="T60" s="37">
        <f>SUMPRODUCT(LTA!J60:AN60,LTA!J$101:AN$101,LTA!J$104:AN$104)</f>
        <v>172.76</v>
      </c>
      <c r="U60" s="37">
        <f>SUMPRODUCT(LTA!J60:AN60,LTA!J$102:AN$102,LTA!J$104:AN$104)</f>
        <v>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-350</v>
      </c>
      <c r="AC60">
        <f t="shared" si="0"/>
        <v>12.805067691513704</v>
      </c>
      <c r="AD60">
        <f t="shared" si="1"/>
        <v>808.64284752307321</v>
      </c>
      <c r="AE60">
        <f>'IDT-1'!C60</f>
        <v>0</v>
      </c>
      <c r="AF60" s="24"/>
      <c r="AG60">
        <f t="shared" si="2"/>
        <v>808.64284752307321</v>
      </c>
      <c r="AI60" s="34">
        <f>PXIL!I60</f>
        <v>0</v>
      </c>
      <c r="AJ60" s="34">
        <f>PXIL!O60</f>
        <v>0</v>
      </c>
      <c r="AK60" s="34">
        <f>RTM_IEX!I60</f>
        <v>66.67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62.8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7.9260543038705933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54.997594155986178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687.76436078244535</v>
      </c>
      <c r="P61" s="36">
        <v>68.290000000000006</v>
      </c>
      <c r="Q61" s="36">
        <v>18.817460188933875</v>
      </c>
      <c r="R61" s="38">
        <v>26.3</v>
      </c>
      <c r="S61" s="38">
        <v>0</v>
      </c>
      <c r="T61" s="37">
        <f>SUMPRODUCT(LTA!J61:AN61,LTA!J$101:AN$101,LTA!J$104:AN$104)</f>
        <v>159.35</v>
      </c>
      <c r="U61" s="37">
        <f>SUMPRODUCT(LTA!J61:AN61,LTA!J$102:AN$102,LTA!J$104:AN$104)</f>
        <v>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-350</v>
      </c>
      <c r="AC61">
        <f t="shared" si="0"/>
        <v>12.762788426933554</v>
      </c>
      <c r="AD61">
        <f t="shared" si="1"/>
        <v>803.65188100430237</v>
      </c>
      <c r="AE61">
        <f>'IDT-1'!C61</f>
        <v>0</v>
      </c>
      <c r="AF61" s="24"/>
      <c r="AG61">
        <f t="shared" si="2"/>
        <v>803.65188100430237</v>
      </c>
      <c r="AI61" s="34">
        <f>PXIL!I61</f>
        <v>0</v>
      </c>
      <c r="AJ61" s="34">
        <f>PXIL!O61</f>
        <v>0</v>
      </c>
      <c r="AK61" s="34">
        <f>RTM_IEX!I61</f>
        <v>59.9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72.47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7.9260543038705933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54.997594155986178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692.87737528924572</v>
      </c>
      <c r="P62" s="36">
        <v>68.290000000000006</v>
      </c>
      <c r="Q62" s="36">
        <v>18.817460188933875</v>
      </c>
      <c r="R62" s="38">
        <v>26.3</v>
      </c>
      <c r="S62" s="38">
        <v>0</v>
      </c>
      <c r="T62" s="37">
        <f>SUMPRODUCT(LTA!J62:AN62,LTA!J$101:AN$101,LTA!J$104:AN$104)</f>
        <v>144.39999999999998</v>
      </c>
      <c r="U62" s="37">
        <f>SUMPRODUCT(LTA!J62:AN62,LTA!J$102:AN$102,LTA!J$104:AN$104)</f>
        <v>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-350</v>
      </c>
      <c r="AC62">
        <f t="shared" si="0"/>
        <v>12.728877748790676</v>
      </c>
      <c r="AD62">
        <f t="shared" si="1"/>
        <v>799.64880618924542</v>
      </c>
      <c r="AE62">
        <f>'IDT-1'!C62</f>
        <v>0</v>
      </c>
      <c r="AF62" s="24"/>
      <c r="AG62">
        <f t="shared" si="2"/>
        <v>799.64880618924542</v>
      </c>
      <c r="AI62" s="34">
        <f>PXIL!I62</f>
        <v>0</v>
      </c>
      <c r="AJ62" s="34">
        <f>PXIL!O62</f>
        <v>0</v>
      </c>
      <c r="AK62" s="34">
        <f>RTM_IEX!I62</f>
        <v>56.04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82.13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7.9260543038705933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54.997594155986178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690.95853893985111</v>
      </c>
      <c r="P63" s="36">
        <v>68.290000000000006</v>
      </c>
      <c r="Q63" s="36">
        <v>18.817460188933875</v>
      </c>
      <c r="R63" s="38">
        <v>26.3</v>
      </c>
      <c r="S63" s="38">
        <v>0</v>
      </c>
      <c r="T63" s="37">
        <f>SUMPRODUCT(LTA!J63:AN63,LTA!J$101:AN$101,LTA!J$104:AN$104)</f>
        <v>127.58</v>
      </c>
      <c r="U63" s="37">
        <f>SUMPRODUCT(LTA!J63:AN63,LTA!J$102:AN$102,LTA!J$104:AN$104)</f>
        <v>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-350</v>
      </c>
      <c r="AC63">
        <f t="shared" si="0"/>
        <v>12.709399523455764</v>
      </c>
      <c r="AD63">
        <f t="shared" si="1"/>
        <v>797.34944806518592</v>
      </c>
      <c r="AE63">
        <f>'IDT-1'!C63</f>
        <v>0</v>
      </c>
      <c r="AF63" s="24"/>
      <c r="AG63">
        <f t="shared" si="2"/>
        <v>797.34944806518592</v>
      </c>
      <c r="AI63" s="34">
        <f>PXIL!I63</f>
        <v>0</v>
      </c>
      <c r="AJ63" s="34">
        <f>PXIL!O63</f>
        <v>0</v>
      </c>
      <c r="AK63" s="34">
        <f>RTM_IEX!I63</f>
        <v>57.97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96.62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7.9260543038705933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54.997594155986178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689.6089739577634</v>
      </c>
      <c r="P64" s="36">
        <v>68.290000000000006</v>
      </c>
      <c r="Q64" s="36">
        <v>18.817460188933875</v>
      </c>
      <c r="R64" s="38">
        <v>26.3</v>
      </c>
      <c r="S64" s="38">
        <v>0</v>
      </c>
      <c r="T64" s="37">
        <f>SUMPRODUCT(LTA!J64:AN64,LTA!J$101:AN$101,LTA!J$104:AN$104)</f>
        <v>112.31</v>
      </c>
      <c r="U64" s="37">
        <f>SUMPRODUCT(LTA!J64:AN64,LTA!J$102:AN$102,LTA!J$104:AN$104)</f>
        <v>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12.610367177606227</v>
      </c>
      <c r="AD64">
        <f t="shared" si="1"/>
        <v>785.65891542894781</v>
      </c>
      <c r="AE64">
        <f>'IDT-1'!C64</f>
        <v>0</v>
      </c>
      <c r="AF64" s="24"/>
      <c r="AG64">
        <f t="shared" si="2"/>
        <v>785.65891542894781</v>
      </c>
      <c r="AI64" s="34">
        <f>PXIL!I64</f>
        <v>0</v>
      </c>
      <c r="AJ64" s="34">
        <f>PXIL!O64</f>
        <v>0</v>
      </c>
      <c r="AK64" s="34">
        <f>RTM_IEX!I64</f>
        <v>57.97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101.45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7.9191438763376922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54.997594155986178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689.61719742923162</v>
      </c>
      <c r="P65" s="36">
        <v>68.290000000000006</v>
      </c>
      <c r="Q65" s="36">
        <v>18.817460188933875</v>
      </c>
      <c r="R65" s="38">
        <v>26.3</v>
      </c>
      <c r="S65" s="38">
        <v>0</v>
      </c>
      <c r="T65" s="37">
        <f>SUMPRODUCT(LTA!J65:AN65,LTA!J$101:AN$101,LTA!J$104:AN$104)</f>
        <v>98.9</v>
      </c>
      <c r="U65" s="37">
        <f>SUMPRODUCT(LTA!J65:AN65,LTA!J$102:AN$102,LTA!J$104:AN$104)</f>
        <v>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-350</v>
      </c>
      <c r="AC65">
        <f t="shared" si="0"/>
        <v>12.587026207175285</v>
      </c>
      <c r="AD65">
        <f t="shared" si="1"/>
        <v>782.90356944331393</v>
      </c>
      <c r="AE65">
        <f>'IDT-1'!C65</f>
        <v>0</v>
      </c>
      <c r="AF65" s="24"/>
      <c r="AG65">
        <f t="shared" si="2"/>
        <v>782.90356944331393</v>
      </c>
      <c r="AI65" s="34">
        <f>PXIL!I65</f>
        <v>0</v>
      </c>
      <c r="AJ65" s="34">
        <f>PXIL!O65</f>
        <v>0</v>
      </c>
      <c r="AK65" s="34">
        <f>RTM_IEX!I65</f>
        <v>54.11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115.94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7.9191438763376922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54.997594155986178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689.60890773369101</v>
      </c>
      <c r="P66" s="36">
        <v>68.290000000000006</v>
      </c>
      <c r="Q66" s="36">
        <v>18.817460188933875</v>
      </c>
      <c r="R66" s="38">
        <v>26.3</v>
      </c>
      <c r="S66" s="38">
        <v>0</v>
      </c>
      <c r="T66" s="37">
        <f>SUMPRODUCT(LTA!J66:AN66,LTA!J$101:AN$101,LTA!J$104:AN$104)</f>
        <v>79.739999999999995</v>
      </c>
      <c r="U66" s="37">
        <f>SUMPRODUCT(LTA!J66:AN66,LTA!J$102:AN$102,LTA!J$104:AN$104)</f>
        <v>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-350</v>
      </c>
      <c r="AC66">
        <f t="shared" si="0"/>
        <v>12.580236573732742</v>
      </c>
      <c r="AD66">
        <f t="shared" si="1"/>
        <v>782.1020693812161</v>
      </c>
      <c r="AE66">
        <f>'IDT-1'!C66</f>
        <v>0</v>
      </c>
      <c r="AF66" s="24"/>
      <c r="AG66">
        <f t="shared" si="2"/>
        <v>782.1020693812161</v>
      </c>
      <c r="AI66" s="34">
        <f>PXIL!I66</f>
        <v>0</v>
      </c>
      <c r="AJ66" s="34">
        <f>PXIL!O66</f>
        <v>0</v>
      </c>
      <c r="AK66" s="34">
        <f>RTM_IEX!I66</f>
        <v>57.97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130.44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7.9191438763376922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54.997594155986178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689.1743228507197</v>
      </c>
      <c r="P67" s="36">
        <v>68.290000000000006</v>
      </c>
      <c r="Q67" s="36">
        <v>18.817460188933875</v>
      </c>
      <c r="R67" s="38">
        <v>26.3</v>
      </c>
      <c r="S67" s="38">
        <v>0</v>
      </c>
      <c r="T67" s="37">
        <f>SUMPRODUCT(LTA!J67:AN67,LTA!J$101:AN$101,LTA!J$104:AN$104)</f>
        <v>69.009999999999991</v>
      </c>
      <c r="U67" s="37">
        <f>SUMPRODUCT(LTA!J67:AN67,LTA!J$102:AN$102,LTA!J$104:AN$104)</f>
        <v>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11.983210060715782</v>
      </c>
      <c r="AD67">
        <f t="shared" si="1"/>
        <v>711.62451101126157</v>
      </c>
      <c r="AE67">
        <f>'IDT-1'!C67</f>
        <v>69.313000000000002</v>
      </c>
      <c r="AF67" s="24"/>
      <c r="AG67">
        <f t="shared" si="2"/>
        <v>780.93751101126156</v>
      </c>
      <c r="AI67" s="34">
        <f>PXIL!I67</f>
        <v>0</v>
      </c>
      <c r="AJ67" s="34">
        <f>PXIL!O67</f>
        <v>0</v>
      </c>
      <c r="AK67" s="34">
        <f>RTM_IEX!I67</f>
        <v>56.04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72.459999999999994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7.9191438763376922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54.997594155986178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694.51974700391929</v>
      </c>
      <c r="P68" s="36">
        <v>68.290000000000006</v>
      </c>
      <c r="Q68" s="36">
        <v>18.817460188933875</v>
      </c>
      <c r="R68" s="38">
        <v>26.080000000000002</v>
      </c>
      <c r="S68" s="38">
        <v>0</v>
      </c>
      <c r="T68" s="37">
        <f>SUMPRODUCT(LTA!J68:AN68,LTA!J$101:AN$101,LTA!J$104:AN$104)</f>
        <v>56.05</v>
      </c>
      <c r="U68" s="37">
        <f>SUMPRODUCT(LTA!J68:AN68,LTA!J$102:AN$102,LTA!J$104:AN$104)</f>
        <v>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12.047179623602659</v>
      </c>
      <c r="AD68">
        <f t="shared" ref="AD68:AD98" si="4">SUM(B68:AB68,AI68:AR68)-AC68</f>
        <v>719.17596560157426</v>
      </c>
      <c r="AE68">
        <f>'IDT-1'!C68</f>
        <v>64.245000000000005</v>
      </c>
      <c r="AF68" s="24"/>
      <c r="AG68">
        <f t="shared" ref="AG68:AG98" si="5">SUM(AD68:AF68)</f>
        <v>783.42096560157427</v>
      </c>
      <c r="AI68" s="34">
        <f>PXIL!I68</f>
        <v>0</v>
      </c>
      <c r="AJ68" s="34">
        <f>PXIL!O68</f>
        <v>0</v>
      </c>
      <c r="AK68" s="34">
        <f>RTM_IEX!I68</f>
        <v>52.17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91.78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7.9191438763376922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54.997594155986178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694.51974700391929</v>
      </c>
      <c r="P69" s="36">
        <v>68.290000000000006</v>
      </c>
      <c r="Q69" s="36">
        <v>18.817460188933875</v>
      </c>
      <c r="R69" s="38">
        <v>14.8</v>
      </c>
      <c r="S69" s="38">
        <v>0</v>
      </c>
      <c r="T69" s="37">
        <f>SUMPRODUCT(LTA!J69:AN69,LTA!J$101:AN$101,LTA!J$104:AN$104)</f>
        <v>45.71</v>
      </c>
      <c r="U69" s="37">
        <f>SUMPRODUCT(LTA!J69:AN69,LTA!J$102:AN$102,LTA!J$104:AN$104)</f>
        <v>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12.222823623602661</v>
      </c>
      <c r="AD69">
        <f t="shared" si="4"/>
        <v>739.91032160157442</v>
      </c>
      <c r="AE69">
        <f>'IDT-1'!C69</f>
        <v>54.38</v>
      </c>
      <c r="AF69" s="24"/>
      <c r="AG69">
        <f t="shared" si="5"/>
        <v>794.29032160157442</v>
      </c>
      <c r="AI69" s="34">
        <f>PXIL!I69</f>
        <v>0</v>
      </c>
      <c r="AJ69" s="34">
        <f>PXIL!O69</f>
        <v>0</v>
      </c>
      <c r="AK69" s="34">
        <f>RTM_IEX!I69</f>
        <v>51.21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135.27000000000001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7.9191438763376922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697.50495119732784</v>
      </c>
      <c r="P70" s="36">
        <v>68.290000000000006</v>
      </c>
      <c r="Q70" s="36">
        <v>18.817460188933875</v>
      </c>
      <c r="R70" s="38">
        <v>7.232656135194711</v>
      </c>
      <c r="S70" s="38">
        <v>0</v>
      </c>
      <c r="T70" s="37">
        <f>SUMPRODUCT(LTA!J70:AN70,LTA!J$101:AN$101,LTA!J$104:AN$104)</f>
        <v>37.68</v>
      </c>
      <c r="U70" s="37">
        <f>SUMPRODUCT(LTA!J70:AN70,LTA!J$102:AN$102,LTA!J$104:AN$104)</f>
        <v>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34.11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12.343617859452642</v>
      </c>
      <c r="AD70">
        <f t="shared" si="4"/>
        <v>754.16979353834142</v>
      </c>
      <c r="AE70">
        <f>'IDT-1'!C70</f>
        <v>53.101999999999997</v>
      </c>
      <c r="AF70" s="24"/>
      <c r="AG70">
        <f t="shared" si="5"/>
        <v>807.2717935383414</v>
      </c>
      <c r="AI70" s="34">
        <f>PXIL!I70</f>
        <v>0</v>
      </c>
      <c r="AJ70" s="34">
        <f>PXIL!O70</f>
        <v>0</v>
      </c>
      <c r="AK70" s="34">
        <f>RTM_IEX!I70</f>
        <v>49.28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130.08000000000001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7.9191438763376922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52.735476593344607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708.62402797774462</v>
      </c>
      <c r="P71" s="36">
        <v>68.290000000000006</v>
      </c>
      <c r="Q71" s="36">
        <v>18.817460188933875</v>
      </c>
      <c r="R71" s="38">
        <v>4.78</v>
      </c>
      <c r="S71" s="38">
        <v>0</v>
      </c>
      <c r="T71" s="37">
        <f>SUMPRODUCT(LTA!J71:AN71,LTA!J$101:AN$101,LTA!J$104:AN$104)</f>
        <v>31.09</v>
      </c>
      <c r="U71" s="37">
        <f>SUMPRODUCT(LTA!J71:AN71,LTA!J$102:AN$102,LTA!J$104:AN$104)</f>
        <v>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77.010000000000005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12.585553796256603</v>
      </c>
      <c r="AD71">
        <f t="shared" si="4"/>
        <v>782.72975484010408</v>
      </c>
      <c r="AE71">
        <f>'IDT-1'!C71</f>
        <v>52.134</v>
      </c>
      <c r="AF71" s="24"/>
      <c r="AG71">
        <f t="shared" si="5"/>
        <v>834.86375484010409</v>
      </c>
      <c r="AI71" s="34">
        <f>PXIL!I71</f>
        <v>0</v>
      </c>
      <c r="AJ71" s="34">
        <f>PXIL!O71</f>
        <v>0</v>
      </c>
      <c r="AK71" s="34">
        <f>RTM_IEX!I71</f>
        <v>20.29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145.16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7.9191438763376922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52.735476593344607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714.79613944681194</v>
      </c>
      <c r="P72" s="36">
        <v>68.290000000000006</v>
      </c>
      <c r="Q72" s="36">
        <v>18.817460188933875</v>
      </c>
      <c r="R72" s="38">
        <v>1.33</v>
      </c>
      <c r="S72" s="38">
        <v>0</v>
      </c>
      <c r="T72" s="37">
        <f>SUMPRODUCT(LTA!J72:AN72,LTA!J$101:AN$101,LTA!J$104:AN$104)</f>
        <v>28.59</v>
      </c>
      <c r="U72" s="37">
        <f>SUMPRODUCT(LTA!J72:AN72,LTA!J$102:AN$102,LTA!J$104:AN$104)</f>
        <v>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148.69999999999999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12.82253553259677</v>
      </c>
      <c r="AD72">
        <f t="shared" si="4"/>
        <v>810.70488457283125</v>
      </c>
      <c r="AE72">
        <f>'IDT-1'!C72</f>
        <v>47.290999999999997</v>
      </c>
      <c r="AF72" s="24"/>
      <c r="AG72">
        <f t="shared" si="5"/>
        <v>857.9958845728313</v>
      </c>
      <c r="AI72" s="34">
        <f>PXIL!I72</f>
        <v>0</v>
      </c>
      <c r="AJ72" s="34">
        <f>PXIL!O72</f>
        <v>0</v>
      </c>
      <c r="AK72" s="34">
        <f>RTM_IEX!I72</f>
        <v>19.32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102.43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7.9191438763376922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52.735476593344607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723.00594435422761</v>
      </c>
      <c r="P73" s="36">
        <v>68.290000000000006</v>
      </c>
      <c r="Q73" s="36">
        <v>18.817460188933875</v>
      </c>
      <c r="R73" s="38">
        <v>2.7272727272727271E-2</v>
      </c>
      <c r="S73" s="38">
        <v>0</v>
      </c>
      <c r="T73" s="37">
        <f>SUMPRODUCT(LTA!J73:AN73,LTA!J$101:AN$101,LTA!J$104:AN$104)</f>
        <v>23.93</v>
      </c>
      <c r="U73" s="37">
        <f>SUMPRODUCT(LTA!J73:AN73,LTA!J$102:AN$102,LTA!J$104:AN$104)</f>
        <v>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299.83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14.300504233618833</v>
      </c>
      <c r="AD73">
        <f t="shared" si="4"/>
        <v>816.46399350649745</v>
      </c>
      <c r="AE73">
        <f>'IDT-1'!C73</f>
        <v>43.04</v>
      </c>
      <c r="AF73" s="24"/>
      <c r="AG73">
        <f t="shared" si="5"/>
        <v>859.50399350649741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-84</v>
      </c>
      <c r="AM73" s="34">
        <f>RTM_PXI!I73</f>
        <v>0</v>
      </c>
      <c r="AN73" s="34">
        <f>RTM_PXI!O73</f>
        <v>0</v>
      </c>
      <c r="AO73" s="148">
        <f>GDAM_IEX!I73</f>
        <v>59.61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7.9191438763376922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52.735476593344607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740.98178382373862</v>
      </c>
      <c r="P74" s="36">
        <v>68.290000000000006</v>
      </c>
      <c r="Q74" s="36">
        <v>18.817460188933875</v>
      </c>
      <c r="R74" s="38">
        <v>0</v>
      </c>
      <c r="S74" s="38">
        <v>0</v>
      </c>
      <c r="T74" s="37">
        <f>SUMPRODUCT(LTA!J74:AN74,LTA!J$101:AN$101,LTA!J$104:AN$104)</f>
        <v>13.97</v>
      </c>
      <c r="U74" s="37">
        <f>SUMPRODUCT(LTA!J74:AN74,LTA!J$102:AN$102,LTA!J$104:AN$104)</f>
        <v>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280.74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13.479258519384738</v>
      </c>
      <c r="AD74">
        <f t="shared" si="4"/>
        <v>829.98380596297</v>
      </c>
      <c r="AE74">
        <f>'IDT-1'!C74</f>
        <v>44.042999999999999</v>
      </c>
      <c r="AF74" s="24"/>
      <c r="AG74">
        <f t="shared" si="5"/>
        <v>874.02680596297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-29</v>
      </c>
      <c r="AM74" s="34">
        <f>RTM_PXI!I74</f>
        <v>0</v>
      </c>
      <c r="AN74" s="34">
        <f>RTM_PXI!O74</f>
        <v>0</v>
      </c>
      <c r="AO74" s="148">
        <f>GDAM_IEX!I74</f>
        <v>28.41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7.9904875148632586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52.735476593344607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748.57178287785371</v>
      </c>
      <c r="P75" s="36">
        <v>68.290000000000006</v>
      </c>
      <c r="Q75" s="36">
        <v>18.817460188933875</v>
      </c>
      <c r="R75" s="38">
        <v>0</v>
      </c>
      <c r="S75" s="38">
        <v>0</v>
      </c>
      <c r="T75" s="37">
        <f>SUMPRODUCT(LTA!J75:AN75,LTA!J$101:AN$101,LTA!J$104:AN$104)</f>
        <v>11.67</v>
      </c>
      <c r="U75" s="37">
        <f>SUMPRODUCT(LTA!J75:AN75,LTA!J$102:AN$102,LTA!J$104:AN$104)</f>
        <v>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284.83999999999997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13.652555902077141</v>
      </c>
      <c r="AD75">
        <f t="shared" si="4"/>
        <v>836.3818512729182</v>
      </c>
      <c r="AE75">
        <f>'IDT-1'!C75</f>
        <v>50.801000000000002</v>
      </c>
      <c r="AF75" s="24"/>
      <c r="AG75">
        <f t="shared" si="5"/>
        <v>887.18285127291824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-36</v>
      </c>
      <c r="AM75" s="34">
        <f>RTM_PXI!I75</f>
        <v>0</v>
      </c>
      <c r="AN75" s="34">
        <f>RTM_PXI!O75</f>
        <v>0</v>
      </c>
      <c r="AO75" s="148">
        <f>GDAM_IEX!I75</f>
        <v>32.520000000000003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7.9904875148632586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52.735476593344607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775.75169462895951</v>
      </c>
      <c r="P76" s="36">
        <v>68.290000000000006</v>
      </c>
      <c r="Q76" s="36">
        <v>18.817460188933875</v>
      </c>
      <c r="R76" s="38">
        <v>0</v>
      </c>
      <c r="S76" s="38">
        <v>0</v>
      </c>
      <c r="T76" s="37">
        <f>SUMPRODUCT(LTA!J76:AN76,LTA!J$101:AN$101,LTA!J$104:AN$104)</f>
        <v>11.67</v>
      </c>
      <c r="U76" s="37">
        <f>SUMPRODUCT(LTA!J76:AN76,LTA!J$102:AN$102,LTA!J$104:AN$104)</f>
        <v>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224.85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13.314015372161984</v>
      </c>
      <c r="AD76">
        <f t="shared" si="4"/>
        <v>806.4603035539393</v>
      </c>
      <c r="AE76">
        <f>'IDT-1'!C76</f>
        <v>62.127000000000002</v>
      </c>
      <c r="AF76" s="24"/>
      <c r="AG76">
        <f t="shared" si="5"/>
        <v>868.58730355393925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-31</v>
      </c>
      <c r="AM76" s="34">
        <f>RTM_PXI!I76</f>
        <v>0</v>
      </c>
      <c r="AN76" s="34">
        <f>RTM_PXI!O76</f>
        <v>0</v>
      </c>
      <c r="AO76" s="148">
        <f>GDAM_IEX!I76</f>
        <v>30.07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7.9904875148632586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52.735476593344607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777.34036086856952</v>
      </c>
      <c r="P77" s="36">
        <v>68.290000000000006</v>
      </c>
      <c r="Q77" s="36">
        <v>18.817460188933875</v>
      </c>
      <c r="R77" s="38">
        <v>0</v>
      </c>
      <c r="S77" s="38">
        <v>0</v>
      </c>
      <c r="T77" s="37">
        <f>SUMPRODUCT(LTA!J77:AN77,LTA!J$101:AN$101,LTA!J$104:AN$104)</f>
        <v>11.67</v>
      </c>
      <c r="U77" s="37">
        <f>SUMPRODUCT(LTA!J77:AN77,LTA!J$102:AN$102,LTA!J$104:AN$104)</f>
        <v>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178.93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12.713221225452482</v>
      </c>
      <c r="AD77">
        <f t="shared" si="4"/>
        <v>785.74976394025884</v>
      </c>
      <c r="AE77">
        <f>'IDT-1'!C77</f>
        <v>67.051000000000002</v>
      </c>
      <c r="AF77" s="24"/>
      <c r="AG77">
        <f t="shared" si="5"/>
        <v>852.80076394025889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-6</v>
      </c>
      <c r="AM77" s="34">
        <f>RTM_PXI!I77</f>
        <v>0</v>
      </c>
      <c r="AN77" s="34">
        <f>RTM_PXI!O77</f>
        <v>0</v>
      </c>
      <c r="AO77" s="148">
        <f>GDAM_IEX!I77</f>
        <v>28.09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8.1177197416456046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52.735476593344607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787.9063375377724</v>
      </c>
      <c r="P78" s="36">
        <v>68.290000000000006</v>
      </c>
      <c r="Q78" s="36">
        <v>18.817460188933875</v>
      </c>
      <c r="R78" s="38">
        <v>0</v>
      </c>
      <c r="S78" s="38">
        <v>0</v>
      </c>
      <c r="T78" s="37">
        <f>SUMPRODUCT(LTA!J78:AN78,LTA!J$101:AN$101,LTA!J$104:AN$104)</f>
        <v>18.649999999999999</v>
      </c>
      <c r="U78" s="37">
        <f>SUMPRODUCT(LTA!J78:AN78,LTA!J$102:AN$102,LTA!J$104:AN$104)</f>
        <v>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98.46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12.74076859970276</v>
      </c>
      <c r="AD78">
        <f t="shared" si="4"/>
        <v>770.92542546199377</v>
      </c>
      <c r="AE78">
        <f>'IDT-1'!C78</f>
        <v>72.031999999999996</v>
      </c>
      <c r="AF78" s="24"/>
      <c r="AG78">
        <f t="shared" si="5"/>
        <v>842.95742546199381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-15</v>
      </c>
      <c r="AM78" s="34">
        <f>RTM_PXI!I78</f>
        <v>0</v>
      </c>
      <c r="AN78" s="34">
        <f>RTM_PXI!O78</f>
        <v>0</v>
      </c>
      <c r="AO78" s="148">
        <f>GDAM_IEX!I78</f>
        <v>85.09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8.1177197416456046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784.4454373816543</v>
      </c>
      <c r="P79" s="36">
        <v>68.290000000000006</v>
      </c>
      <c r="Q79" s="36">
        <v>18.817460188933875</v>
      </c>
      <c r="R79" s="38">
        <v>0</v>
      </c>
      <c r="S79" s="38">
        <v>0</v>
      </c>
      <c r="T79" s="37">
        <f>SUMPRODUCT(LTA!J79:AN79,LTA!J$101:AN$101,LTA!J$104:AN$104)</f>
        <v>18.29</v>
      </c>
      <c r="U79" s="37">
        <f>SUMPRODUCT(LTA!J79:AN79,LTA!J$102:AN$102,LTA!J$104:AN$104)</f>
        <v>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74.59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12.646635035007272</v>
      </c>
      <c r="AD79">
        <f t="shared" si="4"/>
        <v>759.81318227722625</v>
      </c>
      <c r="AE79">
        <f>'IDT-1'!C79</f>
        <v>70.864000000000004</v>
      </c>
      <c r="AF79" s="24"/>
      <c r="AG79">
        <f t="shared" si="5"/>
        <v>830.67718227722628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-15</v>
      </c>
      <c r="AM79" s="34">
        <f>RTM_PXI!I79</f>
        <v>0</v>
      </c>
      <c r="AN79" s="34">
        <f>RTM_PXI!O79</f>
        <v>0</v>
      </c>
      <c r="AO79" s="148">
        <f>GDAM_IEX!I79</f>
        <v>99.31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8.1177197416456046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766.79235442855509</v>
      </c>
      <c r="P80" s="36">
        <v>68.290000000000006</v>
      </c>
      <c r="Q80" s="36">
        <v>18.817460188933875</v>
      </c>
      <c r="R80" s="38">
        <v>0</v>
      </c>
      <c r="S80" s="38">
        <v>0</v>
      </c>
      <c r="T80" s="37">
        <f>SUMPRODUCT(LTA!J80:AN80,LTA!J$101:AN$101,LTA!J$104:AN$104)</f>
        <v>17.97</v>
      </c>
      <c r="U80" s="37">
        <f>SUMPRODUCT(LTA!J80:AN80,LTA!J$102:AN$102,LTA!J$104:AN$104)</f>
        <v>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73.62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12.371909349576795</v>
      </c>
      <c r="AD80">
        <f t="shared" si="4"/>
        <v>737.42482500955782</v>
      </c>
      <c r="AE80">
        <f>'IDT-1'!C80</f>
        <v>75.430000000000007</v>
      </c>
      <c r="AF80" s="24"/>
      <c r="AG80">
        <f t="shared" si="5"/>
        <v>812.85482500955777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-10</v>
      </c>
      <c r="AM80" s="34">
        <f>RTM_PXI!I80</f>
        <v>0</v>
      </c>
      <c r="AN80" s="34">
        <f>RTM_PXI!O80</f>
        <v>0</v>
      </c>
      <c r="AO80" s="148">
        <f>GDAM_IEX!I80</f>
        <v>90.59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8.3522820442743928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758.98514132069215</v>
      </c>
      <c r="P81" s="36">
        <v>68.290000000000006</v>
      </c>
      <c r="Q81" s="36">
        <v>18.817460188933875</v>
      </c>
      <c r="R81" s="38">
        <v>0</v>
      </c>
      <c r="S81" s="38">
        <v>0</v>
      </c>
      <c r="T81" s="37">
        <f>SUMPRODUCT(LTA!J81:AN81,LTA!J$101:AN$101,LTA!J$104:AN$104)</f>
        <v>17.21</v>
      </c>
      <c r="U81" s="37">
        <f>SUMPRODUCT(LTA!J81:AN81,LTA!J$102:AN$102,LTA!J$104:AN$104)</f>
        <v>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9.08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11.838382400800269</v>
      </c>
      <c r="AD81">
        <f t="shared" si="4"/>
        <v>694.52795058599679</v>
      </c>
      <c r="AE81">
        <f>'IDT-1'!C81</f>
        <v>85.796999999999997</v>
      </c>
      <c r="AF81" s="24"/>
      <c r="AG81">
        <f t="shared" si="5"/>
        <v>780.32495058599682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116.44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8.3522820442743928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729.5928424592214</v>
      </c>
      <c r="P82" s="36">
        <v>68.290000000000006</v>
      </c>
      <c r="Q82" s="36">
        <v>18.817460188933875</v>
      </c>
      <c r="R82" s="38">
        <v>0</v>
      </c>
      <c r="S82" s="38">
        <v>0</v>
      </c>
      <c r="T82" s="37">
        <f>SUMPRODUCT(LTA!J82:AN82,LTA!J$101:AN$101,LTA!J$104:AN$104)</f>
        <v>16.62</v>
      </c>
      <c r="U82" s="37">
        <f>SUMPRODUCT(LTA!J82:AN82,LTA!J$102:AN$102,LTA!J$104:AN$104)</f>
        <v>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1.45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11.505807090363914</v>
      </c>
      <c r="AD82">
        <f t="shared" si="4"/>
        <v>655.26822703496248</v>
      </c>
      <c r="AE82">
        <f>'IDT-1'!C82</f>
        <v>91.462000000000003</v>
      </c>
      <c r="AF82" s="24"/>
      <c r="AG82">
        <f t="shared" si="5"/>
        <v>746.73022703496247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114.46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8.3522820442743928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715.78650454293745</v>
      </c>
      <c r="P83" s="36">
        <v>68.290000000000006</v>
      </c>
      <c r="Q83" s="36">
        <v>18.817460188933875</v>
      </c>
      <c r="R83" s="38">
        <v>0</v>
      </c>
      <c r="S83" s="38">
        <v>0</v>
      </c>
      <c r="T83" s="37">
        <f>SUMPRODUCT(LTA!J83:AN83,LTA!J$101:AN$101,LTA!J$104:AN$104)</f>
        <v>15.95</v>
      </c>
      <c r="U83" s="37">
        <f>SUMPRODUCT(LTA!J83:AN83,LTA!J$102:AN$102,LTA!J$104:AN$104)</f>
        <v>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-250</v>
      </c>
      <c r="AC83">
        <f t="shared" si="3"/>
        <v>9.6040180793782213</v>
      </c>
      <c r="AD83">
        <f t="shared" si="4"/>
        <v>631.61367812966421</v>
      </c>
      <c r="AE83">
        <f>'IDT-1'!C83</f>
        <v>96.557000000000002</v>
      </c>
      <c r="AF83" s="24"/>
      <c r="AG83">
        <f t="shared" si="5"/>
        <v>728.17067812966422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4.83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8.5968591961671539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709.27817282550757</v>
      </c>
      <c r="P84" s="36">
        <v>68.290000000000006</v>
      </c>
      <c r="Q84" s="36">
        <v>18.817460188933875</v>
      </c>
      <c r="R84" s="38">
        <v>0</v>
      </c>
      <c r="S84" s="38">
        <v>0</v>
      </c>
      <c r="T84" s="37">
        <f>SUMPRODUCT(LTA!J84:AN84,LTA!J$101:AN$101,LTA!J$104:AN$104)</f>
        <v>15.25</v>
      </c>
      <c r="U84" s="37">
        <f>SUMPRODUCT(LTA!J84:AN84,LTA!J$102:AN$102,LTA!J$104:AN$104)</f>
        <v>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-250</v>
      </c>
      <c r="AC84">
        <f t="shared" si="3"/>
        <v>10.23541454102771</v>
      </c>
      <c r="AD84">
        <f t="shared" si="4"/>
        <v>706.14852710247749</v>
      </c>
      <c r="AE84">
        <f>'IDT-1'!C84</f>
        <v>6.6920000000000002</v>
      </c>
      <c r="AF84" s="24"/>
      <c r="AG84">
        <f t="shared" si="5"/>
        <v>712.84052710247749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86.96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8.5968591961671539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704.06772594740801</v>
      </c>
      <c r="P85" s="36">
        <v>68.290000000000006</v>
      </c>
      <c r="Q85" s="36">
        <v>18.817460188933875</v>
      </c>
      <c r="R85" s="38">
        <v>0</v>
      </c>
      <c r="S85" s="38">
        <v>0</v>
      </c>
      <c r="T85" s="37">
        <f>SUMPRODUCT(LTA!J85:AN85,LTA!J$101:AN$101,LTA!J$104:AN$104)</f>
        <v>14.5</v>
      </c>
      <c r="U85" s="37">
        <f>SUMPRODUCT(LTA!J85:AN85,LTA!J$102:AN$102,LTA!J$104:AN$104)</f>
        <v>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-250</v>
      </c>
      <c r="AC85">
        <f t="shared" si="3"/>
        <v>10.185346787251673</v>
      </c>
      <c r="AD85">
        <f t="shared" si="4"/>
        <v>700.23814797815396</v>
      </c>
      <c r="AE85">
        <f>'IDT-1'!C85</f>
        <v>0</v>
      </c>
      <c r="AF85" s="24"/>
      <c r="AG85">
        <f t="shared" si="5"/>
        <v>700.23814797815396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86.96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8.5968591961671539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711.6819729217284</v>
      </c>
      <c r="P86" s="36">
        <v>68.290000000000006</v>
      </c>
      <c r="Q86" s="36">
        <v>18.817460188933875</v>
      </c>
      <c r="R86" s="38">
        <v>0</v>
      </c>
      <c r="S86" s="38">
        <v>0</v>
      </c>
      <c r="T86" s="37">
        <f>SUMPRODUCT(LTA!J86:AN86,LTA!J$101:AN$101,LTA!J$104:AN$104)</f>
        <v>14</v>
      </c>
      <c r="U86" s="37">
        <f>SUMPRODUCT(LTA!J86:AN86,LTA!J$102:AN$102,LTA!J$104:AN$104)</f>
        <v>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-250</v>
      </c>
      <c r="AC86">
        <f t="shared" si="3"/>
        <v>10.001590461835965</v>
      </c>
      <c r="AD86">
        <f t="shared" si="4"/>
        <v>678.54615127789009</v>
      </c>
      <c r="AE86">
        <f>'IDT-1'!C86</f>
        <v>12.526999999999999</v>
      </c>
      <c r="AF86" s="24"/>
      <c r="AG86">
        <f t="shared" si="5"/>
        <v>691.07315127789013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57.97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8.5968591961671539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693.52420976387987</v>
      </c>
      <c r="P87" s="36">
        <v>68.290000000000006</v>
      </c>
      <c r="Q87" s="36">
        <v>18.817460188933875</v>
      </c>
      <c r="R87" s="38">
        <v>0</v>
      </c>
      <c r="S87" s="38">
        <v>0</v>
      </c>
      <c r="T87" s="37">
        <f>SUMPRODUCT(LTA!J87:AN87,LTA!J$101:AN$101,LTA!J$104:AN$104)</f>
        <v>14</v>
      </c>
      <c r="U87" s="37">
        <f>SUMPRODUCT(LTA!J87:AN87,LTA!J$102:AN$102,LTA!J$104:AN$104)</f>
        <v>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-250</v>
      </c>
      <c r="AC87">
        <f t="shared" si="3"/>
        <v>9.6462052513100378</v>
      </c>
      <c r="AD87">
        <f t="shared" si="4"/>
        <v>636.5937733305675</v>
      </c>
      <c r="AE87">
        <f>'IDT-1'!C87</f>
        <v>29.847999999999999</v>
      </c>
      <c r="AF87" s="24"/>
      <c r="AG87">
        <f t="shared" si="5"/>
        <v>666.44177333056746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33.82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8.5968591961671539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689.44674617430019</v>
      </c>
      <c r="P88" s="36">
        <v>68.290000000000006</v>
      </c>
      <c r="Q88" s="36">
        <v>18.817460188933875</v>
      </c>
      <c r="R88" s="38">
        <v>0</v>
      </c>
      <c r="S88" s="38">
        <v>0</v>
      </c>
      <c r="T88" s="37">
        <f>SUMPRODUCT(LTA!J88:AN88,LTA!J$101:AN$101,LTA!J$104:AN$104)</f>
        <v>14</v>
      </c>
      <c r="U88" s="37">
        <f>SUMPRODUCT(LTA!J88:AN88,LTA!J$102:AN$102,LTA!J$104:AN$104)</f>
        <v>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-250</v>
      </c>
      <c r="AC88">
        <f t="shared" si="3"/>
        <v>9.530810557157567</v>
      </c>
      <c r="AD88">
        <f t="shared" si="4"/>
        <v>622.97170443514017</v>
      </c>
      <c r="AE88">
        <f>'IDT-1'!C88</f>
        <v>31.103000000000002</v>
      </c>
      <c r="AF88" s="24"/>
      <c r="AG88">
        <f t="shared" si="5"/>
        <v>654.07470443514012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24.16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8.5968591961671539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683.44102106302739</v>
      </c>
      <c r="P89" s="36">
        <v>68.290000000000006</v>
      </c>
      <c r="Q89" s="36">
        <v>18.817460188933875</v>
      </c>
      <c r="R89" s="38">
        <v>0</v>
      </c>
      <c r="S89" s="38">
        <v>0</v>
      </c>
      <c r="T89" s="37">
        <f>SUMPRODUCT(LTA!J89:AN89,LTA!J$101:AN$101,LTA!J$104:AN$104)</f>
        <v>14</v>
      </c>
      <c r="U89" s="37">
        <f>SUMPRODUCT(LTA!J89:AN89,LTA!J$102:AN$102,LTA!J$104:AN$104)</f>
        <v>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9.5209344662228759</v>
      </c>
      <c r="AD89">
        <f t="shared" si="4"/>
        <v>621.80585541480207</v>
      </c>
      <c r="AE89">
        <f>'IDT-1'!C89</f>
        <v>27.863</v>
      </c>
      <c r="AF89" s="24"/>
      <c r="AG89">
        <f t="shared" si="5"/>
        <v>649.66885541480201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28.99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5.5991999999999997</v>
      </c>
      <c r="E90">
        <f>GT_NG!Q90</f>
        <v>8.5968591961671539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683.44102106302739</v>
      </c>
      <c r="P90" s="36">
        <v>68.290000000000006</v>
      </c>
      <c r="Q90" s="36">
        <v>18.817460188933875</v>
      </c>
      <c r="R90" s="38">
        <v>0</v>
      </c>
      <c r="S90" s="38">
        <v>0</v>
      </c>
      <c r="T90" s="37">
        <f>SUMPRODUCT(LTA!J90:AN90,LTA!J$101:AN$101,LTA!J$104:AN$104)</f>
        <v>14</v>
      </c>
      <c r="U90" s="37">
        <f>SUMPRODUCT(LTA!J90:AN90,LTA!J$102:AN$102,LTA!J$104:AN$104)</f>
        <v>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9.4397064662228765</v>
      </c>
      <c r="AD90">
        <f t="shared" si="4"/>
        <v>612.21708341480212</v>
      </c>
      <c r="AE90">
        <f>'IDT-1'!C90</f>
        <v>28.466999999999999</v>
      </c>
      <c r="AF90" s="24"/>
      <c r="AG90">
        <f t="shared" si="5"/>
        <v>640.6840834148021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19.32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5.5991999999999997</v>
      </c>
      <c r="E91">
        <f>GT_NG!Q91</f>
        <v>8.5968591961671539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686.34753965431685</v>
      </c>
      <c r="P91" s="36">
        <v>68.290000000000006</v>
      </c>
      <c r="Q91" s="36">
        <v>18.817460188933875</v>
      </c>
      <c r="R91" s="38">
        <v>0</v>
      </c>
      <c r="S91" s="38">
        <v>0</v>
      </c>
      <c r="T91" s="37">
        <f>SUMPRODUCT(LTA!J91:AN91,LTA!J$101:AN$101,LTA!J$104:AN$104)</f>
        <v>14</v>
      </c>
      <c r="U91" s="37">
        <f>SUMPRODUCT(LTA!J91:AN91,LTA!J$102:AN$102,LTA!J$104:AN$104)</f>
        <v>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-267.08</v>
      </c>
      <c r="AC91">
        <f t="shared" si="3"/>
        <v>9.6088085963308139</v>
      </c>
      <c r="AD91">
        <f t="shared" si="4"/>
        <v>597.87449987598359</v>
      </c>
      <c r="AE91">
        <f>'IDT-1'!C91</f>
        <v>32.478000000000002</v>
      </c>
      <c r="AF91" s="24"/>
      <c r="AG91">
        <f t="shared" si="5"/>
        <v>630.35249987598354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19.32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5.5991999999999997</v>
      </c>
      <c r="E92">
        <f>GT_NG!Q92</f>
        <v>8.5968591961671539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686.34753965431685</v>
      </c>
      <c r="P92" s="36">
        <v>68.290000000000006</v>
      </c>
      <c r="Q92" s="36">
        <v>18.817460188933875</v>
      </c>
      <c r="R92" s="38">
        <v>0</v>
      </c>
      <c r="S92" s="38">
        <v>0</v>
      </c>
      <c r="T92" s="37">
        <f>SUMPRODUCT(LTA!J92:AN92,LTA!J$101:AN$101,LTA!J$104:AN$104)</f>
        <v>14</v>
      </c>
      <c r="U92" s="37">
        <f>SUMPRODUCT(LTA!J92:AN92,LTA!J$102:AN$102,LTA!J$104:AN$104)</f>
        <v>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-267.08</v>
      </c>
      <c r="AC92">
        <f t="shared" si="3"/>
        <v>9.4870925963308128</v>
      </c>
      <c r="AD92">
        <f t="shared" si="4"/>
        <v>583.50621587598357</v>
      </c>
      <c r="AE92">
        <f>'IDT-1'!C92</f>
        <v>35.607999999999997</v>
      </c>
      <c r="AF92" s="24"/>
      <c r="AG92">
        <f t="shared" si="5"/>
        <v>619.11421587598352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4.83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5.5991999999999997</v>
      </c>
      <c r="E93">
        <f>GT_NG!Q93</f>
        <v>8.5968591961671539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697.34699237279517</v>
      </c>
      <c r="P93" s="36">
        <v>68.290000000000006</v>
      </c>
      <c r="Q93" s="36">
        <v>18.817460188933875</v>
      </c>
      <c r="R93" s="38">
        <v>0</v>
      </c>
      <c r="S93" s="38">
        <v>0</v>
      </c>
      <c r="T93" s="37">
        <f>SUMPRODUCT(LTA!J93:AN93,LTA!J$101:AN$101,LTA!J$104:AN$104)</f>
        <v>14</v>
      </c>
      <c r="U93" s="37">
        <f>SUMPRODUCT(LTA!J93:AN93,LTA!J$102:AN$102,LTA!J$104:AN$104)</f>
        <v>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-267.08</v>
      </c>
      <c r="AC93">
        <f t="shared" si="3"/>
        <v>9.5389159991660293</v>
      </c>
      <c r="AD93">
        <f t="shared" si="4"/>
        <v>589.62384519162663</v>
      </c>
      <c r="AE93">
        <f>'IDT-1'!C93</f>
        <v>30</v>
      </c>
      <c r="AF93" s="24"/>
      <c r="AG93">
        <f t="shared" si="5"/>
        <v>619.62384519162663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5.5991999999999997</v>
      </c>
      <c r="E94">
        <f>GT_NG!Q94</f>
        <v>8.5968591961671539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686.34753965431685</v>
      </c>
      <c r="P94" s="36">
        <v>68.290000000000006</v>
      </c>
      <c r="Q94" s="36">
        <v>18.817460188933875</v>
      </c>
      <c r="R94" s="38">
        <v>0</v>
      </c>
      <c r="S94" s="38">
        <v>0</v>
      </c>
      <c r="T94" s="37">
        <f>SUMPRODUCT(LTA!J94:AN94,LTA!J$101:AN$101,LTA!J$104:AN$104)</f>
        <v>14</v>
      </c>
      <c r="U94" s="37">
        <f>SUMPRODUCT(LTA!J94:AN94,LTA!J$102:AN$102,LTA!J$104:AN$104)</f>
        <v>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-267.08</v>
      </c>
      <c r="AC94">
        <f t="shared" si="3"/>
        <v>9.4465205963308136</v>
      </c>
      <c r="AD94">
        <f t="shared" si="4"/>
        <v>578.71678787598353</v>
      </c>
      <c r="AE94">
        <f>'IDT-1'!C94</f>
        <v>15</v>
      </c>
      <c r="AF94" s="24"/>
      <c r="AG94">
        <f t="shared" si="5"/>
        <v>593.71678787598353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5.5991999999999997</v>
      </c>
      <c r="E95">
        <f>GT_NG!Q95</f>
        <v>8.5968591961671539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669.10146238327013</v>
      </c>
      <c r="P95" s="36">
        <v>68.290000000000006</v>
      </c>
      <c r="Q95" s="36">
        <v>18.817460188933875</v>
      </c>
      <c r="R95" s="38">
        <v>0</v>
      </c>
      <c r="S95" s="38">
        <v>0</v>
      </c>
      <c r="T95" s="37">
        <f>SUMPRODUCT(LTA!J95:AN95,LTA!J$101:AN$101,LTA!J$104:AN$104)</f>
        <v>14</v>
      </c>
      <c r="U95" s="37">
        <f>SUMPRODUCT(LTA!J95:AN95,LTA!J$102:AN$102,LTA!J$104:AN$104)</f>
        <v>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-267.08</v>
      </c>
      <c r="AC95">
        <f t="shared" si="3"/>
        <v>9.3016535472540198</v>
      </c>
      <c r="AD95">
        <f t="shared" si="4"/>
        <v>561.61557765401369</v>
      </c>
      <c r="AE95">
        <f>'IDT-1'!C95</f>
        <v>10</v>
      </c>
      <c r="AF95" s="24"/>
      <c r="AG95">
        <f t="shared" si="5"/>
        <v>571.61557765401369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5.5991999999999997</v>
      </c>
      <c r="E96">
        <f>GT_NG!Q96</f>
        <v>8.5968591961671539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664.27136443314646</v>
      </c>
      <c r="P96" s="36">
        <v>68.290000000000006</v>
      </c>
      <c r="Q96" s="36">
        <v>18.817460188933875</v>
      </c>
      <c r="R96" s="38">
        <v>0</v>
      </c>
      <c r="S96" s="38">
        <v>0</v>
      </c>
      <c r="T96" s="37">
        <f>SUMPRODUCT(LTA!J96:AN96,LTA!J$101:AN$101,LTA!J$104:AN$104)</f>
        <v>14</v>
      </c>
      <c r="U96" s="37">
        <f>SUMPRODUCT(LTA!J96:AN96,LTA!J$102:AN$102,LTA!J$104:AN$104)</f>
        <v>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-267.08</v>
      </c>
      <c r="AC96">
        <f t="shared" si="3"/>
        <v>9.2610807244729827</v>
      </c>
      <c r="AD96">
        <f t="shared" si="4"/>
        <v>556.82605252667099</v>
      </c>
      <c r="AE96">
        <f>'IDT-1'!C96</f>
        <v>5</v>
      </c>
      <c r="AF96" s="24"/>
      <c r="AG96">
        <f t="shared" si="5"/>
        <v>561.82605252667099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5.5991999999999997</v>
      </c>
      <c r="E97">
        <f>GT_NG!Q97</f>
        <v>8.5968591961671539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659.43471427274233</v>
      </c>
      <c r="P97" s="36">
        <v>68.290000000000006</v>
      </c>
      <c r="Q97" s="36">
        <v>18.816815027923504</v>
      </c>
      <c r="R97" s="38">
        <v>0</v>
      </c>
      <c r="S97" s="38">
        <v>0</v>
      </c>
      <c r="T97" s="37">
        <f>SUMPRODUCT(LTA!J97:AN97,LTA!J$101:AN$101,LTA!J$104:AN$104)</f>
        <v>14</v>
      </c>
      <c r="U97" s="37">
        <f>SUMPRODUCT(LTA!J97:AN97,LTA!J$102:AN$102,LTA!J$104:AN$104)</f>
        <v>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-267.08</v>
      </c>
      <c r="AC97">
        <f t="shared" si="3"/>
        <v>9.2204474437731001</v>
      </c>
      <c r="AD97">
        <f t="shared" si="4"/>
        <v>552.02939048595658</v>
      </c>
      <c r="AE97">
        <f>'IDT-1'!C97</f>
        <v>0</v>
      </c>
      <c r="AF97" s="24"/>
      <c r="AG97">
        <f t="shared" si="5"/>
        <v>552.02939048595658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5.5991999999999997</v>
      </c>
      <c r="E98">
        <f>GT_NG!Q98</f>
        <v>8.5968591961671539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651.06531674556766</v>
      </c>
      <c r="P98" s="36">
        <v>68.290000000000006</v>
      </c>
      <c r="Q98" s="36">
        <v>18.816815027923504</v>
      </c>
      <c r="R98" s="38">
        <v>0</v>
      </c>
      <c r="S98" s="38">
        <v>0</v>
      </c>
      <c r="T98" s="37">
        <f>SUMPRODUCT(LTA!J98:AN98,LTA!J$101:AN$101,LTA!J$104:AN$104)</f>
        <v>14</v>
      </c>
      <c r="U98" s="37">
        <f>SUMPRODUCT(LTA!J98:AN98,LTA!J$102:AN$102,LTA!J$104:AN$104)</f>
        <v>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-267.08</v>
      </c>
      <c r="AC98">
        <f t="shared" si="3"/>
        <v>9.1501445045448335</v>
      </c>
      <c r="AD98">
        <f t="shared" si="4"/>
        <v>543.73029589801013</v>
      </c>
      <c r="AE98">
        <f>'IDT-1'!C98</f>
        <v>0</v>
      </c>
      <c r="AF98" s="24"/>
      <c r="AG98">
        <f t="shared" si="5"/>
        <v>543.73029589801013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0.11070084999999993</v>
      </c>
      <c r="E99">
        <f t="shared" si="6"/>
        <v>0.20023909465232831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1.2115377256412654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16.25678818579863</v>
      </c>
      <c r="P99" s="36">
        <f t="shared" si="6"/>
        <v>1.4792543705386108</v>
      </c>
      <c r="Q99" s="36">
        <f t="shared" si="6"/>
        <v>0.42414393541987433</v>
      </c>
      <c r="R99" s="38">
        <f t="shared" si="6"/>
        <v>0.25338248221561666</v>
      </c>
      <c r="S99" s="38">
        <f t="shared" si="6"/>
        <v>0</v>
      </c>
      <c r="T99" s="37">
        <f t="shared" si="6"/>
        <v>1.6314850000000003</v>
      </c>
      <c r="U99" s="37">
        <f t="shared" si="6"/>
        <v>0.13147999999999999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0.45041749999999997</v>
      </c>
      <c r="Z99" s="34">
        <f t="shared" si="6"/>
        <v>0</v>
      </c>
      <c r="AA99" s="75">
        <f t="shared" si="6"/>
        <v>0</v>
      </c>
      <c r="AB99" s="75">
        <f t="shared" si="6"/>
        <v>-7.3866400000000034</v>
      </c>
      <c r="AC99">
        <f t="shared" si="6"/>
        <v>0.26119726165774265</v>
      </c>
      <c r="AD99">
        <f t="shared" si="6"/>
        <v>15.767389382608581</v>
      </c>
      <c r="AE99">
        <f t="shared" si="6"/>
        <v>0.48650550000000004</v>
      </c>
      <c r="AG99">
        <f t="shared" si="6"/>
        <v>16.253894882608577</v>
      </c>
      <c r="AI99">
        <f t="shared" si="6"/>
        <v>0</v>
      </c>
      <c r="AJ99">
        <f t="shared" si="6"/>
        <v>0</v>
      </c>
      <c r="AK99">
        <f t="shared" si="6"/>
        <v>0.40386749999999999</v>
      </c>
      <c r="AL99">
        <f t="shared" si="6"/>
        <v>-0.11475</v>
      </c>
      <c r="AM99">
        <f t="shared" si="6"/>
        <v>0</v>
      </c>
      <c r="AN99">
        <f t="shared" si="6"/>
        <v>0</v>
      </c>
      <c r="AO99">
        <f t="shared" si="6"/>
        <v>0.97668000000000021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45238</v>
      </c>
      <c r="B1" s="216"/>
      <c r="C1" s="216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3.6107999999999998</v>
      </c>
      <c r="E3">
        <f>GT_NG!T3</f>
        <v>10.902978955998909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57.92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539.70380169603106</v>
      </c>
      <c r="P3" s="36">
        <v>56.59</v>
      </c>
      <c r="Q3" s="36">
        <v>22.736931174089069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394.43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-183</v>
      </c>
      <c r="AA3" s="75">
        <f>STOA!J3</f>
        <v>3.41</v>
      </c>
      <c r="AB3" s="75">
        <f>-STOA!P3</f>
        <v>0</v>
      </c>
      <c r="AC3">
        <f>SUMIF(B3:AB3,"&gt;0")*$AC$2-SUMIF(B3:AB3,"&lt;0")*($AC$2/(1-$AC$2))+SUMIF(AI3:AR3,"&gt;0")*$AC$2-SUMIF(AI3:AR3,"&lt;0")*($AC$2/(1-$AC$2))</f>
        <v>10.954514494740772</v>
      </c>
      <c r="AD3">
        <f>SUM(B3:AB3,AI3:AR3)-AC3</f>
        <v>865.34999733137818</v>
      </c>
      <c r="AE3">
        <f>'IDT-1'!F3</f>
        <v>0</v>
      </c>
      <c r="AF3" s="24"/>
      <c r="AG3">
        <f>SUM(AD3:AF3)</f>
        <v>865.34999733137818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3.6107999999999998</v>
      </c>
      <c r="E4">
        <f>GT_NG!T4</f>
        <v>10.902978955998909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504.38538246770048</v>
      </c>
      <c r="P4" s="36">
        <v>28.988289776414366</v>
      </c>
      <c r="Q4" s="36">
        <v>7.7286918260280926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385.73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-94</v>
      </c>
      <c r="AA4" s="75">
        <f>STOA!J4</f>
        <v>3.41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9.5576147365547257</v>
      </c>
      <c r="AD4">
        <f t="shared" ref="AD4:AD67" si="1">SUM(B4:AB4,AI4:AR4)-AC4</f>
        <v>859.11852828958718</v>
      </c>
      <c r="AE4">
        <f>'IDT-1'!F4</f>
        <v>0</v>
      </c>
      <c r="AF4" s="24"/>
      <c r="AG4">
        <f t="shared" ref="AG4:AG67" si="2">SUM(AD4:AF4)</f>
        <v>859.11852828958718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3.6107999999999998</v>
      </c>
      <c r="E5">
        <f>GT_NG!T5</f>
        <v>10.902978955998909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492.2730899949695</v>
      </c>
      <c r="P5" s="36">
        <v>28.988289776414366</v>
      </c>
      <c r="Q5" s="36">
        <v>7.7286918260280926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377.04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-96</v>
      </c>
      <c r="AA5" s="75">
        <f>STOA!J5</f>
        <v>3.41</v>
      </c>
      <c r="AB5" s="75">
        <f>-STOA!P5</f>
        <v>0</v>
      </c>
      <c r="AC5">
        <f t="shared" si="0"/>
        <v>9.315106217984674</v>
      </c>
      <c r="AD5">
        <f t="shared" si="1"/>
        <v>846.55874433542635</v>
      </c>
      <c r="AE5">
        <f>'IDT-1'!F5</f>
        <v>0</v>
      </c>
      <c r="AF5" s="24"/>
      <c r="AG5">
        <f t="shared" si="2"/>
        <v>846.55874433542635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3.6107999999999998</v>
      </c>
      <c r="E6">
        <f>GT_NG!T6</f>
        <v>10.902978955998909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491.61858629904555</v>
      </c>
      <c r="P6" s="36">
        <v>28.988289776414366</v>
      </c>
      <c r="Q6" s="36">
        <v>7.7286918260280926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356.75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-109</v>
      </c>
      <c r="AA6" s="75">
        <f>STOA!J6</f>
        <v>3.41</v>
      </c>
      <c r="AB6" s="75">
        <f>-STOA!P6</f>
        <v>0</v>
      </c>
      <c r="AC6">
        <f t="shared" si="0"/>
        <v>9.1222300714891347</v>
      </c>
      <c r="AD6">
        <f t="shared" si="1"/>
        <v>827.80711678599778</v>
      </c>
      <c r="AE6">
        <f>'IDT-1'!F6</f>
        <v>0</v>
      </c>
      <c r="AF6" s="24"/>
      <c r="AG6">
        <f t="shared" si="2"/>
        <v>827.80711678599778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3.6107999999999998</v>
      </c>
      <c r="E7">
        <f>GT_NG!T7</f>
        <v>10.902978955998909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489.22369727990724</v>
      </c>
      <c r="P7" s="36">
        <v>28.988289776414366</v>
      </c>
      <c r="Q7" s="36">
        <v>7.7286918260280926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356.75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-119</v>
      </c>
      <c r="AA7" s="75">
        <f>STOA!J7</f>
        <v>3.41</v>
      </c>
      <c r="AB7" s="75">
        <f>-STOA!P7</f>
        <v>0</v>
      </c>
      <c r="AC7">
        <f t="shared" si="0"/>
        <v>9.1868245809772642</v>
      </c>
      <c r="AD7">
        <f t="shared" si="1"/>
        <v>815.3476332573714</v>
      </c>
      <c r="AE7">
        <f>'IDT-1'!F7</f>
        <v>0</v>
      </c>
      <c r="AF7" s="24"/>
      <c r="AG7">
        <f t="shared" si="2"/>
        <v>815.3476332573714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3.6107999999999998</v>
      </c>
      <c r="E8">
        <f>GT_NG!T8</f>
        <v>10.902978955998909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523.93280580275268</v>
      </c>
      <c r="P8" s="36">
        <v>56.59</v>
      </c>
      <c r="Q8" s="36">
        <v>22.736931174089069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356.75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-228</v>
      </c>
      <c r="AA8" s="75">
        <f>STOA!J8</f>
        <v>3.41</v>
      </c>
      <c r="AB8" s="75">
        <f>-STOA!P8</f>
        <v>0</v>
      </c>
      <c r="AC8">
        <f t="shared" si="0"/>
        <v>10.632593495110568</v>
      </c>
      <c r="AD8">
        <f t="shared" si="1"/>
        <v>797.22092243773011</v>
      </c>
      <c r="AE8">
        <f>'IDT-1'!F8</f>
        <v>0</v>
      </c>
      <c r="AF8" s="24"/>
      <c r="AG8">
        <f t="shared" si="2"/>
        <v>797.22092243773011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3.6107999999999998</v>
      </c>
      <c r="E9">
        <f>GT_NG!T9</f>
        <v>10.902978955998909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489.2002660884736</v>
      </c>
      <c r="P9" s="36">
        <v>28.988289776414366</v>
      </c>
      <c r="Q9" s="36">
        <v>7.7286918260280926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356.75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-167.07</v>
      </c>
      <c r="AA9" s="75">
        <f>STOA!J9</f>
        <v>3.41</v>
      </c>
      <c r="AB9" s="75">
        <f>-STOA!P9</f>
        <v>0</v>
      </c>
      <c r="AC9">
        <f t="shared" si="0"/>
        <v>9.4667689449313013</v>
      </c>
      <c r="AD9">
        <f t="shared" si="1"/>
        <v>781.97425770198367</v>
      </c>
      <c r="AE9">
        <f>'IDT-1'!F9</f>
        <v>0</v>
      </c>
      <c r="AF9" s="24"/>
      <c r="AG9">
        <f t="shared" si="2"/>
        <v>781.97425770198367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3.6107999999999998</v>
      </c>
      <c r="E10">
        <f>GT_NG!T10</f>
        <v>10.902978955998909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519.72822009447725</v>
      </c>
      <c r="P10" s="36">
        <v>56.59</v>
      </c>
      <c r="Q10" s="36">
        <v>22.736931174089069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356.75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-241</v>
      </c>
      <c r="AA10" s="75">
        <f>STOA!J10</f>
        <v>3.41</v>
      </c>
      <c r="AB10" s="75">
        <f>-STOA!P10</f>
        <v>0</v>
      </c>
      <c r="AC10">
        <f t="shared" si="0"/>
        <v>10.707400025584613</v>
      </c>
      <c r="AD10">
        <f t="shared" si="1"/>
        <v>779.94153019898044</v>
      </c>
      <c r="AE10">
        <f>'IDT-1'!F10</f>
        <v>0</v>
      </c>
      <c r="AF10" s="24"/>
      <c r="AG10">
        <f t="shared" si="2"/>
        <v>779.94153019898044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3.6107999999999998</v>
      </c>
      <c r="E11">
        <f>GT_NG!T11</f>
        <v>10.902978955998909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57.92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491.16825656805651</v>
      </c>
      <c r="P11" s="36">
        <v>28.988289776414366</v>
      </c>
      <c r="Q11" s="36">
        <v>7.7299999999999995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356.75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-147.19</v>
      </c>
      <c r="AA11" s="75">
        <f>STOA!J11</f>
        <v>3.41</v>
      </c>
      <c r="AB11" s="75">
        <f>-STOA!P11</f>
        <v>0</v>
      </c>
      <c r="AC11">
        <f t="shared" si="0"/>
        <v>9.6537507470459296</v>
      </c>
      <c r="AD11">
        <f t="shared" si="1"/>
        <v>763.63657455342388</v>
      </c>
      <c r="AE11">
        <f>'IDT-1'!F11</f>
        <v>0</v>
      </c>
      <c r="AF11" s="24"/>
      <c r="AG11">
        <f t="shared" si="2"/>
        <v>763.63657455342388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3.6107999999999998</v>
      </c>
      <c r="E12">
        <f>GT_NG!T12</f>
        <v>10.902978955998909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57.92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524.3985165469262</v>
      </c>
      <c r="P12" s="36">
        <v>56.59</v>
      </c>
      <c r="Q12" s="36">
        <v>22.736498306128738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356.75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-251</v>
      </c>
      <c r="AA12" s="75">
        <f>STOA!J12</f>
        <v>3.41</v>
      </c>
      <c r="AB12" s="75">
        <f>-STOA!P12</f>
        <v>0</v>
      </c>
      <c r="AC12">
        <f t="shared" si="0"/>
        <v>10.958405822816545</v>
      </c>
      <c r="AD12">
        <f t="shared" si="1"/>
        <v>759.36038798623724</v>
      </c>
      <c r="AE12">
        <f>'IDT-1'!F12</f>
        <v>0</v>
      </c>
      <c r="AF12" s="24"/>
      <c r="AG12">
        <f t="shared" si="2"/>
        <v>759.36038798623724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3.6107999999999998</v>
      </c>
      <c r="E13">
        <f>GT_NG!T13</f>
        <v>10.902978955998909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57.92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479.0230031108897</v>
      </c>
      <c r="P13" s="36">
        <v>28.988289776414366</v>
      </c>
      <c r="Q13" s="36">
        <v>7.7299999999999995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356.75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-151</v>
      </c>
      <c r="AA13" s="75">
        <f>STOA!J13</f>
        <v>3.41</v>
      </c>
      <c r="AB13" s="75">
        <f>-STOA!P13</f>
        <v>0</v>
      </c>
      <c r="AC13">
        <f t="shared" si="0"/>
        <v>9.4569383630642214</v>
      </c>
      <c r="AD13">
        <f t="shared" si="1"/>
        <v>762.87813348023883</v>
      </c>
      <c r="AE13">
        <f>'IDT-1'!F13</f>
        <v>0</v>
      </c>
      <c r="AF13" s="24"/>
      <c r="AG13">
        <f t="shared" si="2"/>
        <v>762.87813348023883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3.6107999999999998</v>
      </c>
      <c r="E14">
        <f>GT_NG!T14</f>
        <v>10.902978955998909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479.57349742660489</v>
      </c>
      <c r="P14" s="36">
        <v>28.988289776414366</v>
      </c>
      <c r="Q14" s="36">
        <v>7.7299999999999995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316.89999999999998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-61.89</v>
      </c>
      <c r="AA14" s="75">
        <f>STOA!J14</f>
        <v>3.41</v>
      </c>
      <c r="AB14" s="75">
        <f>-STOA!P14</f>
        <v>0</v>
      </c>
      <c r="AC14">
        <f t="shared" si="0"/>
        <v>8.8802271139447058</v>
      </c>
      <c r="AD14">
        <f t="shared" si="1"/>
        <v>753.26533904507346</v>
      </c>
      <c r="AE14">
        <f>'IDT-1'!F14</f>
        <v>0</v>
      </c>
      <c r="AF14" s="24"/>
      <c r="AG14">
        <f t="shared" si="2"/>
        <v>753.26533904507346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-85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3.6107999999999998</v>
      </c>
      <c r="E15">
        <f>GT_NG!T15</f>
        <v>10.902978955998909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476.81797368189217</v>
      </c>
      <c r="P15" s="36">
        <v>28.988289776414366</v>
      </c>
      <c r="Q15" s="36">
        <v>7.7299999999999995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277.5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-82.63</v>
      </c>
      <c r="AA15" s="75">
        <f>STOA!J15</f>
        <v>3.41</v>
      </c>
      <c r="AB15" s="75">
        <f>-STOA!P15</f>
        <v>0</v>
      </c>
      <c r="AC15">
        <f t="shared" si="0"/>
        <v>8.3206104280833113</v>
      </c>
      <c r="AD15">
        <f t="shared" si="1"/>
        <v>735.92943198622208</v>
      </c>
      <c r="AE15">
        <f>'IDT-1'!F15</f>
        <v>0</v>
      </c>
      <c r="AF15" s="24"/>
      <c r="AG15">
        <f t="shared" si="2"/>
        <v>735.92943198622208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3.6107999999999998</v>
      </c>
      <c r="E16">
        <f>GT_NG!T16</f>
        <v>10.902978955998909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476.81797368189217</v>
      </c>
      <c r="P16" s="36">
        <v>28.988289776414366</v>
      </c>
      <c r="Q16" s="36">
        <v>7.7299999999999995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277.5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-60.26</v>
      </c>
      <c r="AA16" s="75">
        <f>STOA!J16</f>
        <v>3.41</v>
      </c>
      <c r="AB16" s="75">
        <f>-STOA!P16</f>
        <v>0</v>
      </c>
      <c r="AC16">
        <f t="shared" si="0"/>
        <v>8.3005337842753235</v>
      </c>
      <c r="AD16">
        <f t="shared" si="1"/>
        <v>738.3195086300301</v>
      </c>
      <c r="AE16">
        <f>'IDT-1'!F16</f>
        <v>0</v>
      </c>
      <c r="AF16" s="24"/>
      <c r="AG16">
        <f t="shared" si="2"/>
        <v>738.3195086300301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3.6107999999999998</v>
      </c>
      <c r="E17">
        <f>GT_NG!T17</f>
        <v>10.902978955998909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477.3619242220841</v>
      </c>
      <c r="P17" s="36">
        <v>28.988289776414366</v>
      </c>
      <c r="Q17" s="36">
        <v>7.7299999999999995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277.5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-55</v>
      </c>
      <c r="AA17" s="75">
        <f>STOA!J17</f>
        <v>3.41</v>
      </c>
      <c r="AB17" s="75">
        <f>-STOA!P17</f>
        <v>0</v>
      </c>
      <c r="AC17">
        <f t="shared" si="0"/>
        <v>8.2605446791800201</v>
      </c>
      <c r="AD17">
        <f t="shared" si="1"/>
        <v>744.16344827531736</v>
      </c>
      <c r="AE17">
        <f>'IDT-1'!F17</f>
        <v>0</v>
      </c>
      <c r="AF17" s="24"/>
      <c r="AG17">
        <f t="shared" si="2"/>
        <v>744.16344827531736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3.6107999999999998</v>
      </c>
      <c r="E18">
        <f>GT_NG!T18</f>
        <v>10.902978955998909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477.3619242220841</v>
      </c>
      <c r="P18" s="36">
        <v>28.988289776414366</v>
      </c>
      <c r="Q18" s="36">
        <v>7.7299999999999995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277.5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-56</v>
      </c>
      <c r="AA18" s="75">
        <f>STOA!J18</f>
        <v>3.41</v>
      </c>
      <c r="AB18" s="75">
        <f>-STOA!P18</f>
        <v>0</v>
      </c>
      <c r="AC18">
        <f t="shared" si="0"/>
        <v>8.2690158369049094</v>
      </c>
      <c r="AD18">
        <f t="shared" si="1"/>
        <v>743.15497711759247</v>
      </c>
      <c r="AE18">
        <f>'IDT-1'!F18</f>
        <v>0</v>
      </c>
      <c r="AF18" s="24"/>
      <c r="AG18">
        <f t="shared" si="2"/>
        <v>743.15497711759247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3.6107999999999998</v>
      </c>
      <c r="E19">
        <f>GT_NG!T19</f>
        <v>11.218951290923611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477.3619242220841</v>
      </c>
      <c r="P19" s="36">
        <v>28.988289776414366</v>
      </c>
      <c r="Q19" s="36">
        <v>7.7299999999999995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316.14999999999998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-50</v>
      </c>
      <c r="AA19" s="75">
        <f>STOA!J19</f>
        <v>3.41</v>
      </c>
      <c r="AB19" s="75">
        <f>-STOA!P19</f>
        <v>0</v>
      </c>
      <c r="AC19">
        <f t="shared" si="0"/>
        <v>8.8843493671645053</v>
      </c>
      <c r="AD19">
        <f t="shared" si="1"/>
        <v>747.50561592225756</v>
      </c>
      <c r="AE19">
        <f>'IDT-1'!F19</f>
        <v>0</v>
      </c>
      <c r="AF19" s="24"/>
      <c r="AG19">
        <f t="shared" si="2"/>
        <v>747.50561592225756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-100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3.6107999999999998</v>
      </c>
      <c r="E20">
        <f>GT_NG!T20</f>
        <v>11.218951290923611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496.85109116705115</v>
      </c>
      <c r="P20" s="36">
        <v>28.988289776414366</v>
      </c>
      <c r="Q20" s="36">
        <v>7.7299999999999995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-192.88</v>
      </c>
      <c r="AA20" s="75">
        <f>STOA!J20</f>
        <v>3.41</v>
      </c>
      <c r="AB20" s="75">
        <f>-STOA!P20</f>
        <v>0</v>
      </c>
      <c r="AC20">
        <f t="shared" si="0"/>
        <v>9.7460416127454703</v>
      </c>
      <c r="AD20">
        <f t="shared" si="1"/>
        <v>763.10309062164367</v>
      </c>
      <c r="AE20">
        <f>'IDT-1'!F20</f>
        <v>0</v>
      </c>
      <c r="AF20" s="24"/>
      <c r="AG20">
        <f t="shared" si="2"/>
        <v>763.10309062164367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3.6107999999999998</v>
      </c>
      <c r="E21">
        <f>GT_NG!T21</f>
        <v>11.218951290923611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527.53644027800112</v>
      </c>
      <c r="P21" s="36">
        <v>56.59</v>
      </c>
      <c r="Q21" s="36">
        <v>22.736498306128738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356.08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-256</v>
      </c>
      <c r="AA21" s="75">
        <f>STOA!J21</f>
        <v>3.41</v>
      </c>
      <c r="AB21" s="75">
        <f>-STOA!P21</f>
        <v>0</v>
      </c>
      <c r="AC21">
        <f t="shared" si="0"/>
        <v>10.897078972522051</v>
      </c>
      <c r="AD21">
        <f t="shared" si="1"/>
        <v>772.20561090253136</v>
      </c>
      <c r="AE21">
        <f>'IDT-1'!F21</f>
        <v>0</v>
      </c>
      <c r="AF21" s="24"/>
      <c r="AG21">
        <f t="shared" si="2"/>
        <v>772.20561090253136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3.6107999999999998</v>
      </c>
      <c r="E22">
        <f>GT_NG!T22</f>
        <v>11.218951290923611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531.26998309654186</v>
      </c>
      <c r="P22" s="36">
        <v>56.59</v>
      </c>
      <c r="Q22" s="36">
        <v>22.736498306128738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356.08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-248</v>
      </c>
      <c r="AA22" s="75">
        <f>STOA!J22</f>
        <v>3.41</v>
      </c>
      <c r="AB22" s="75">
        <f>-STOA!P22</f>
        <v>0</v>
      </c>
      <c r="AC22">
        <f t="shared" si="0"/>
        <v>10.860671470398682</v>
      </c>
      <c r="AD22">
        <f t="shared" si="1"/>
        <v>783.97556122319565</v>
      </c>
      <c r="AE22">
        <f>'IDT-1'!F22</f>
        <v>0</v>
      </c>
      <c r="AF22" s="24"/>
      <c r="AG22">
        <f t="shared" si="2"/>
        <v>783.97556122319565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3.6107999999999998</v>
      </c>
      <c r="E23">
        <f>GT_NG!T23</f>
        <v>11.218951290923611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529.72702859864114</v>
      </c>
      <c r="P23" s="36">
        <v>56.59</v>
      </c>
      <c r="Q23" s="36">
        <v>22.736931174089069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351.82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-236</v>
      </c>
      <c r="AA23" s="75">
        <f>STOA!J23</f>
        <v>3.41</v>
      </c>
      <c r="AB23" s="75">
        <f>-STOA!P23</f>
        <v>0</v>
      </c>
      <c r="AC23">
        <f t="shared" si="0"/>
        <v>10.710276396008513</v>
      </c>
      <c r="AD23">
        <f t="shared" si="1"/>
        <v>790.3234346676453</v>
      </c>
      <c r="AE23">
        <f>'IDT-1'!F23</f>
        <v>0</v>
      </c>
      <c r="AF23" s="24"/>
      <c r="AG23">
        <f t="shared" si="2"/>
        <v>790.3234346676453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3.6107999999999998</v>
      </c>
      <c r="E24">
        <f>GT_NG!T24</f>
        <v>11.218951290923611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545.74511749600924</v>
      </c>
      <c r="P24" s="36">
        <v>56.59</v>
      </c>
      <c r="Q24" s="36">
        <v>22.736931174089069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351.82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-233</v>
      </c>
      <c r="AA24" s="75">
        <f>STOA!J24</f>
        <v>3.41</v>
      </c>
      <c r="AB24" s="75">
        <f>-STOA!P24</f>
        <v>0</v>
      </c>
      <c r="AC24">
        <f t="shared" si="0"/>
        <v>10.819414869571737</v>
      </c>
      <c r="AD24">
        <f t="shared" si="1"/>
        <v>809.23238509145017</v>
      </c>
      <c r="AE24">
        <f>'IDT-1'!F24</f>
        <v>0</v>
      </c>
      <c r="AF24" s="24"/>
      <c r="AG24">
        <f t="shared" si="2"/>
        <v>809.23238509145017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3.6107999999999998</v>
      </c>
      <c r="E25">
        <f>GT_NG!T25</f>
        <v>11.218951290923611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50.73772822923663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551.13351845733666</v>
      </c>
      <c r="P25" s="36">
        <v>56.59</v>
      </c>
      <c r="Q25" s="36">
        <v>22.736931174089069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351.82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-196</v>
      </c>
      <c r="AA25" s="75">
        <f>STOA!J25</f>
        <v>3.41</v>
      </c>
      <c r="AB25" s="75">
        <f>-STOA!P25</f>
        <v>0</v>
      </c>
      <c r="AC25">
        <f t="shared" si="0"/>
        <v>10.490913518951579</v>
      </c>
      <c r="AD25">
        <f t="shared" si="1"/>
        <v>844.7670156326343</v>
      </c>
      <c r="AE25">
        <f>'IDT-1'!F25</f>
        <v>-19</v>
      </c>
      <c r="AF25" s="24"/>
      <c r="AG25">
        <f t="shared" si="2"/>
        <v>825.7670156326343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3.6107999999999998</v>
      </c>
      <c r="E26">
        <f>GT_NG!T26</f>
        <v>11.218951290923611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50.73772822923663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573.79483232779592</v>
      </c>
      <c r="P26" s="36">
        <v>56.59</v>
      </c>
      <c r="Q26" s="36">
        <v>22.736931174089069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351.82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-172</v>
      </c>
      <c r="AA26" s="75">
        <f>STOA!J26</f>
        <v>3.41</v>
      </c>
      <c r="AB26" s="75">
        <f>-STOA!P26</f>
        <v>0</v>
      </c>
      <c r="AC26">
        <f t="shared" si="0"/>
        <v>10.477960770066099</v>
      </c>
      <c r="AD26">
        <f t="shared" si="1"/>
        <v>891.44128225197903</v>
      </c>
      <c r="AE26">
        <f>'IDT-1'!F26</f>
        <v>-37</v>
      </c>
      <c r="AF26" s="24"/>
      <c r="AG26">
        <f t="shared" si="2"/>
        <v>854.44128225197903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3.6107999999999998</v>
      </c>
      <c r="E27">
        <f>GT_NG!T27</f>
        <v>11.218951290923611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50.73772822923663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607.23077352654627</v>
      </c>
      <c r="P27" s="36">
        <v>56.59</v>
      </c>
      <c r="Q27" s="36">
        <v>22.736931174089069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351.82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3.41</v>
      </c>
      <c r="AB27" s="75">
        <f>-STOA!P27</f>
        <v>0</v>
      </c>
      <c r="AC27">
        <f t="shared" si="0"/>
        <v>9.3864951247035755</v>
      </c>
      <c r="AD27">
        <f t="shared" si="1"/>
        <v>1087.9686890960922</v>
      </c>
      <c r="AE27">
        <f>'IDT-1'!F27</f>
        <v>-197</v>
      </c>
      <c r="AF27" s="24"/>
      <c r="AG27">
        <f t="shared" si="2"/>
        <v>890.96868909609225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3.6107999999999998</v>
      </c>
      <c r="E28">
        <f>GT_NG!T28</f>
        <v>11.218951290923611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50.73772822923663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647.84308761756938</v>
      </c>
      <c r="P28" s="36">
        <v>56.59</v>
      </c>
      <c r="Q28" s="36">
        <v>22.736931174089069</v>
      </c>
      <c r="R28" s="38">
        <v>0.25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351.82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3.41</v>
      </c>
      <c r="AB28" s="75">
        <f>-STOA!P28</f>
        <v>0</v>
      </c>
      <c r="AC28">
        <f t="shared" si="0"/>
        <v>9.8144501403170601</v>
      </c>
      <c r="AD28">
        <f t="shared" si="1"/>
        <v>1118.4030481715017</v>
      </c>
      <c r="AE28">
        <f>'IDT-1'!F28</f>
        <v>-190.22699999999998</v>
      </c>
      <c r="AF28" s="24"/>
      <c r="AG28">
        <f t="shared" si="2"/>
        <v>928.17604817150175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3.6107999999999998</v>
      </c>
      <c r="E29">
        <f>GT_NG!T29</f>
        <v>11.218951290923611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50.73772822923663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651.82350955090271</v>
      </c>
      <c r="P29" s="36">
        <v>56.59</v>
      </c>
      <c r="Q29" s="36">
        <v>22.736931174089069</v>
      </c>
      <c r="R29" s="38">
        <v>2.29</v>
      </c>
      <c r="S29" s="38">
        <v>0</v>
      </c>
      <c r="T29" s="37">
        <f>SUMPRODUCT(LTA!J29:AN29,LTA!J$101:AN$101,LTA!J$105:AN$105)</f>
        <v>0.01</v>
      </c>
      <c r="U29" s="37">
        <f>SUMPRODUCT(LTA!J29:AN29,LTA!J$102:AN$102,LTA!J$105:AN$105)</f>
        <v>353.40550100000002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3.41</v>
      </c>
      <c r="AB29" s="75">
        <f>-STOA!P29</f>
        <v>0</v>
      </c>
      <c r="AC29">
        <f t="shared" si="0"/>
        <v>9.96313547020595</v>
      </c>
      <c r="AD29">
        <f t="shared" si="1"/>
        <v>1115.8702857749461</v>
      </c>
      <c r="AE29">
        <f>'IDT-1'!F29</f>
        <v>-160.51400000000001</v>
      </c>
      <c r="AF29" s="24"/>
      <c r="AG29">
        <f t="shared" si="2"/>
        <v>955.35628577494606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3.6107999999999998</v>
      </c>
      <c r="E30">
        <f>GT_NG!T30</f>
        <v>11.218951290923611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50.73772822923663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664.58633514954397</v>
      </c>
      <c r="P30" s="36">
        <v>56.59</v>
      </c>
      <c r="Q30" s="36">
        <v>22.736931174089069</v>
      </c>
      <c r="R30" s="38">
        <v>7.4300000000000006</v>
      </c>
      <c r="S30" s="38">
        <v>0</v>
      </c>
      <c r="T30" s="37">
        <f>SUMPRODUCT(LTA!J30:AN30,LTA!J$101:AN$101,LTA!J$105:AN$105)</f>
        <v>0.02</v>
      </c>
      <c r="U30" s="37">
        <f>SUMPRODUCT(LTA!J30:AN30,LTA!J$102:AN$102,LTA!J$105:AN$105)</f>
        <v>362.42243000000002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3.41</v>
      </c>
      <c r="AB30" s="75">
        <f>-STOA!P30</f>
        <v>0</v>
      </c>
      <c r="AC30">
        <f t="shared" si="0"/>
        <v>10.104633831585645</v>
      </c>
      <c r="AD30">
        <f t="shared" si="1"/>
        <v>1152.6585420122076</v>
      </c>
      <c r="AE30">
        <f>'IDT-1'!F30</f>
        <v>-156.43799999999999</v>
      </c>
      <c r="AF30" s="24"/>
      <c r="AG30">
        <f t="shared" si="2"/>
        <v>996.2205420122076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3.6107999999999998</v>
      </c>
      <c r="E31">
        <f>GT_NG!T31</f>
        <v>11.218951290923611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57.92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663.53670276390812</v>
      </c>
      <c r="P31" s="36">
        <v>56.59</v>
      </c>
      <c r="Q31" s="36">
        <v>22.736931174089069</v>
      </c>
      <c r="R31" s="38">
        <v>14.120000000000001</v>
      </c>
      <c r="S31" s="38">
        <v>0</v>
      </c>
      <c r="T31" s="37">
        <f>SUMPRODUCT(LTA!J31:AN31,LTA!J$101:AN$101,LTA!J$105:AN$105)</f>
        <v>1.23</v>
      </c>
      <c r="U31" s="37">
        <f>SUMPRODUCT(LTA!J31:AN31,LTA!J$102:AN$102,LTA!J$105:AN$105)</f>
        <v>372.66305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3.32</v>
      </c>
      <c r="AB31" s="75">
        <f>-STOA!P31</f>
        <v>0</v>
      </c>
      <c r="AC31">
        <f t="shared" si="0"/>
        <v>10.307773210420716</v>
      </c>
      <c r="AD31">
        <f t="shared" si="1"/>
        <v>1176.6386620185001</v>
      </c>
      <c r="AE31">
        <f>'IDT-1'!F31</f>
        <v>-133.57999999999998</v>
      </c>
      <c r="AF31" s="24"/>
      <c r="AG31">
        <f t="shared" si="2"/>
        <v>1043.0586620185002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3.6107999999999998</v>
      </c>
      <c r="E32">
        <f>GT_NG!T32</f>
        <v>11.218951290923611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57.92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642.40752567356856</v>
      </c>
      <c r="P32" s="36">
        <v>56.59</v>
      </c>
      <c r="Q32" s="36">
        <v>22.736931174089069</v>
      </c>
      <c r="R32" s="38">
        <v>19.2</v>
      </c>
      <c r="S32" s="38">
        <v>0</v>
      </c>
      <c r="T32" s="37">
        <f>SUMPRODUCT(LTA!J32:AN32,LTA!J$101:AN$101,LTA!J$105:AN$105)</f>
        <v>3.68</v>
      </c>
      <c r="U32" s="37">
        <f>SUMPRODUCT(LTA!J32:AN32,LTA!J$102:AN$102,LTA!J$105:AN$105)</f>
        <v>381.981516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3.32</v>
      </c>
      <c r="AB32" s="75">
        <f>-STOA!P32</f>
        <v>0</v>
      </c>
      <c r="AC32">
        <f t="shared" si="0"/>
        <v>10.271815237261864</v>
      </c>
      <c r="AD32">
        <f t="shared" si="1"/>
        <v>1172.3939089013195</v>
      </c>
      <c r="AE32">
        <f>'IDT-1'!F32</f>
        <v>-115.44499999999999</v>
      </c>
      <c r="AF32" s="24"/>
      <c r="AG32">
        <f t="shared" si="2"/>
        <v>1056.9489089013196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4.8144</v>
      </c>
      <c r="E33">
        <f>GT_NG!T33</f>
        <v>11.218951290923611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57.92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628.38055422090258</v>
      </c>
      <c r="P33" s="36">
        <v>56.59</v>
      </c>
      <c r="Q33" s="36">
        <v>22.736931174089069</v>
      </c>
      <c r="R33" s="38">
        <v>20.7</v>
      </c>
      <c r="S33" s="38">
        <v>0</v>
      </c>
      <c r="T33" s="37">
        <f>SUMPRODUCT(LTA!J33:AN33,LTA!J$101:AN$101,LTA!J$105:AN$105)</f>
        <v>9.4600000000000009</v>
      </c>
      <c r="U33" s="37">
        <f>SUMPRODUCT(LTA!J33:AN33,LTA!J$102:AN$102,LTA!J$105:AN$105)</f>
        <v>391.883602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3.32</v>
      </c>
      <c r="AB33" s="75">
        <f>-STOA!P33</f>
        <v>0</v>
      </c>
      <c r="AC33">
        <f t="shared" si="0"/>
        <v>10.139005284961687</v>
      </c>
      <c r="AD33">
        <f t="shared" si="1"/>
        <v>1196.8854334009534</v>
      </c>
      <c r="AE33">
        <f>'IDT-1'!F33</f>
        <v>-100.547</v>
      </c>
      <c r="AF33" s="24"/>
      <c r="AG33">
        <f t="shared" si="2"/>
        <v>1096.3384334009534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6.6198000000000006</v>
      </c>
      <c r="E34">
        <f>GT_NG!T34</f>
        <v>11.218951290923611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57.92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592.98733564772408</v>
      </c>
      <c r="P34" s="36">
        <v>56.59</v>
      </c>
      <c r="Q34" s="36">
        <v>22.736931174089069</v>
      </c>
      <c r="R34" s="38">
        <v>21.7</v>
      </c>
      <c r="S34" s="38">
        <v>0</v>
      </c>
      <c r="T34" s="37">
        <f>SUMPRODUCT(LTA!J34:AN34,LTA!J$101:AN$101,LTA!J$105:AN$105)</f>
        <v>16.48</v>
      </c>
      <c r="U34" s="37">
        <f>SUMPRODUCT(LTA!J34:AN34,LTA!J$102:AN$102,LTA!J$105:AN$105)</f>
        <v>402.43739699999998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3.32</v>
      </c>
      <c r="AB34" s="75">
        <f>-STOA!P34</f>
        <v>0</v>
      </c>
      <c r="AC34">
        <f t="shared" si="0"/>
        <v>10.012887486946989</v>
      </c>
      <c r="AD34">
        <f t="shared" si="1"/>
        <v>1181.9975276257899</v>
      </c>
      <c r="AE34">
        <f>'IDT-1'!F34</f>
        <v>-84.980999999999995</v>
      </c>
      <c r="AF34" s="24"/>
      <c r="AG34">
        <f t="shared" si="2"/>
        <v>1097.0165276257899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6.6198000000000006</v>
      </c>
      <c r="E35">
        <f>GT_NG!T35</f>
        <v>11.218951290923611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578.30050033952728</v>
      </c>
      <c r="P35" s="36">
        <v>56.59</v>
      </c>
      <c r="Q35" s="36">
        <v>22.736931174089069</v>
      </c>
      <c r="R35" s="38">
        <v>21.7</v>
      </c>
      <c r="S35" s="38">
        <v>0</v>
      </c>
      <c r="T35" s="37">
        <f>SUMPRODUCT(LTA!J35:AN35,LTA!J$101:AN$101,LTA!J$105:AN$105)</f>
        <v>20.57</v>
      </c>
      <c r="U35" s="37">
        <f>SUMPRODUCT(LTA!J35:AN35,LTA!J$102:AN$102,LTA!J$105:AN$105)</f>
        <v>413.05354799999998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3.32</v>
      </c>
      <c r="AB35" s="75">
        <f>-STOA!P35</f>
        <v>0</v>
      </c>
      <c r="AC35">
        <f t="shared" si="0"/>
        <v>10.182472893255916</v>
      </c>
      <c r="AD35">
        <f t="shared" si="1"/>
        <v>1161.847257911284</v>
      </c>
      <c r="AE35">
        <f>'IDT-1'!F35</f>
        <v>-89.331999999999994</v>
      </c>
      <c r="AF35" s="24"/>
      <c r="AG35">
        <f t="shared" si="2"/>
        <v>1072.5152579112842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6.6198000000000006</v>
      </c>
      <c r="E36">
        <f>GT_NG!T36</f>
        <v>11.218951290923611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563.90119277317467</v>
      </c>
      <c r="P36" s="36">
        <v>56.59</v>
      </c>
      <c r="Q36" s="36">
        <v>22.736931174089069</v>
      </c>
      <c r="R36" s="38">
        <v>22.699999999999996</v>
      </c>
      <c r="S36" s="38">
        <v>0</v>
      </c>
      <c r="T36" s="37">
        <f>SUMPRODUCT(LTA!J36:AN36,LTA!J$101:AN$101,LTA!J$105:AN$105)</f>
        <v>29.7</v>
      </c>
      <c r="U36" s="37">
        <f>SUMPRODUCT(LTA!J36:AN36,LTA!J$102:AN$102,LTA!J$105:AN$105)</f>
        <v>423.34471399999995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3.32</v>
      </c>
      <c r="AB36" s="75">
        <f>-STOA!P36</f>
        <v>0</v>
      </c>
      <c r="AC36">
        <f t="shared" si="0"/>
        <v>10.233056504098554</v>
      </c>
      <c r="AD36">
        <f t="shared" si="1"/>
        <v>1167.8185327340886</v>
      </c>
      <c r="AE36">
        <f>'IDT-1'!F36</f>
        <v>-68.441000000000003</v>
      </c>
      <c r="AF36" s="24"/>
      <c r="AG36">
        <f t="shared" si="2"/>
        <v>1099.3775327340886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6.6198000000000006</v>
      </c>
      <c r="E37">
        <f>GT_NG!T37</f>
        <v>11.218951290923611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564.17783293707271</v>
      </c>
      <c r="P37" s="36">
        <v>56.59</v>
      </c>
      <c r="Q37" s="36">
        <v>22.736931174089069</v>
      </c>
      <c r="R37" s="38">
        <v>22.7</v>
      </c>
      <c r="S37" s="38">
        <v>0</v>
      </c>
      <c r="T37" s="37">
        <f>SUMPRODUCT(LTA!J37:AN37,LTA!J$101:AN$101,LTA!J$105:AN$105)</f>
        <v>36.880000000000003</v>
      </c>
      <c r="U37" s="37">
        <f>SUMPRODUCT(LTA!J37:AN37,LTA!J$102:AN$102,LTA!J$105:AN$105)</f>
        <v>432.68263399999995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3.32</v>
      </c>
      <c r="AB37" s="75">
        <f>-STOA!P37</f>
        <v>0</v>
      </c>
      <c r="AC37">
        <f t="shared" si="0"/>
        <v>10.374130809475298</v>
      </c>
      <c r="AD37">
        <f t="shared" si="1"/>
        <v>1184.4720185926101</v>
      </c>
      <c r="AE37">
        <f>'IDT-1'!F37</f>
        <v>-81.554999999999993</v>
      </c>
      <c r="AF37" s="24"/>
      <c r="AG37">
        <f t="shared" si="2"/>
        <v>1102.91701859261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6.6198000000000006</v>
      </c>
      <c r="E38">
        <f>GT_NG!T38</f>
        <v>11.218951290923611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558.56343797707268</v>
      </c>
      <c r="P38" s="36">
        <v>56.59</v>
      </c>
      <c r="Q38" s="36">
        <v>22.736931174089069</v>
      </c>
      <c r="R38" s="38">
        <v>22.7</v>
      </c>
      <c r="S38" s="38">
        <v>0</v>
      </c>
      <c r="T38" s="37">
        <f>SUMPRODUCT(LTA!J38:AN38,LTA!J$101:AN$101,LTA!J$105:AN$105)</f>
        <v>43.95</v>
      </c>
      <c r="U38" s="37">
        <f>SUMPRODUCT(LTA!J38:AN38,LTA!J$102:AN$102,LTA!J$105:AN$105)</f>
        <v>441.16457799999995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3.32</v>
      </c>
      <c r="AB38" s="75">
        <f>-STOA!P38</f>
        <v>0</v>
      </c>
      <c r="AC38">
        <f t="shared" si="0"/>
        <v>10.457606221411298</v>
      </c>
      <c r="AD38">
        <f t="shared" si="1"/>
        <v>1194.3260922206741</v>
      </c>
      <c r="AE38">
        <f>'IDT-1'!F38</f>
        <v>-97.834999999999994</v>
      </c>
      <c r="AF38" s="24"/>
      <c r="AG38">
        <f t="shared" si="2"/>
        <v>1096.4910922206741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6.6198000000000006</v>
      </c>
      <c r="E39">
        <f>GT_NG!T39</f>
        <v>11.129438381687516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542.01007426499018</v>
      </c>
      <c r="P39" s="36">
        <v>56.59</v>
      </c>
      <c r="Q39" s="36">
        <v>22.736931174089069</v>
      </c>
      <c r="R39" s="38">
        <v>23.2</v>
      </c>
      <c r="S39" s="38">
        <v>0</v>
      </c>
      <c r="T39" s="37">
        <f>SUMPRODUCT(LTA!J39:AN39,LTA!J$101:AN$101,LTA!J$105:AN$105)</f>
        <v>52.03</v>
      </c>
      <c r="U39" s="37">
        <f>SUMPRODUCT(LTA!J39:AN39,LTA!J$102:AN$102,LTA!J$105:AN$105)</f>
        <v>448.67382199999997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3.32</v>
      </c>
      <c r="AB39" s="75">
        <f>-STOA!P39</f>
        <v>0</v>
      </c>
      <c r="AC39">
        <f t="shared" si="0"/>
        <v>10.445820552894439</v>
      </c>
      <c r="AD39">
        <f t="shared" si="1"/>
        <v>1233.1042452678721</v>
      </c>
      <c r="AE39">
        <f>'IDT-1'!F39</f>
        <v>-92.394000000000005</v>
      </c>
      <c r="AF39" s="24"/>
      <c r="AG39">
        <f t="shared" si="2"/>
        <v>1140.7102452678721</v>
      </c>
      <c r="AI39" s="34">
        <f>PXIL!J39</f>
        <v>0</v>
      </c>
      <c r="AJ39" s="34">
        <f>PXIL!P39</f>
        <v>0</v>
      </c>
      <c r="AK39" s="34">
        <f>RTM_IEX!J39</f>
        <v>19.32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6.6198000000000006</v>
      </c>
      <c r="E40">
        <f>GT_NG!T40</f>
        <v>11.129438381687516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537.02258875843131</v>
      </c>
      <c r="P40" s="36">
        <v>56.59</v>
      </c>
      <c r="Q40" s="36">
        <v>22.736931174089069</v>
      </c>
      <c r="R40" s="38">
        <v>23.2</v>
      </c>
      <c r="S40" s="38">
        <v>0</v>
      </c>
      <c r="T40" s="37">
        <f>SUMPRODUCT(LTA!J40:AN40,LTA!J$101:AN$101,LTA!J$105:AN$105)</f>
        <v>59.08</v>
      </c>
      <c r="U40" s="37">
        <f>SUMPRODUCT(LTA!J40:AN40,LTA!J$102:AN$102,LTA!J$105:AN$105)</f>
        <v>455.22009299999996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3.32</v>
      </c>
      <c r="AB40" s="75">
        <f>-STOA!P40</f>
        <v>0</v>
      </c>
      <c r="AC40">
        <f t="shared" si="0"/>
        <v>10.518134351039345</v>
      </c>
      <c r="AD40">
        <f t="shared" si="1"/>
        <v>1241.6407169631684</v>
      </c>
      <c r="AE40">
        <f>'IDT-1'!F40</f>
        <v>-39.055</v>
      </c>
      <c r="AF40" s="24"/>
      <c r="AG40">
        <f t="shared" si="2"/>
        <v>1202.5857169631684</v>
      </c>
      <c r="AI40" s="34">
        <f>PXIL!J40</f>
        <v>0</v>
      </c>
      <c r="AJ40" s="34">
        <f>PXIL!P40</f>
        <v>0</v>
      </c>
      <c r="AK40" s="34">
        <f>RTM_IEX!J40</f>
        <v>19.32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6.6198000000000006</v>
      </c>
      <c r="E41">
        <f>GT_NG!T41</f>
        <v>11.254756454618047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532.3571295428203</v>
      </c>
      <c r="P41" s="36">
        <v>75.06</v>
      </c>
      <c r="Q41" s="36">
        <v>22.736931174089069</v>
      </c>
      <c r="R41" s="38">
        <v>23.2</v>
      </c>
      <c r="S41" s="38">
        <v>0</v>
      </c>
      <c r="T41" s="37">
        <f>SUMPRODUCT(LTA!J41:AN41,LTA!J$101:AN$101,LTA!J$105:AN$105)</f>
        <v>64.02</v>
      </c>
      <c r="U41" s="37">
        <f>SUMPRODUCT(LTA!J41:AN41,LTA!J$102:AN$102,LTA!J$105:AN$105)</f>
        <v>459.95902299999995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3.32</v>
      </c>
      <c r="AB41" s="75">
        <f>-STOA!P41</f>
        <v>0</v>
      </c>
      <c r="AC41">
        <f t="shared" si="0"/>
        <v>10.716448177440828</v>
      </c>
      <c r="AD41">
        <f t="shared" si="1"/>
        <v>1265.0511919940864</v>
      </c>
      <c r="AE41">
        <f>'IDT-1'!F41</f>
        <v>0</v>
      </c>
      <c r="AF41" s="24"/>
      <c r="AG41">
        <f t="shared" si="2"/>
        <v>1265.0511919940864</v>
      </c>
      <c r="AI41" s="34">
        <f>PXIL!J41</f>
        <v>0</v>
      </c>
      <c r="AJ41" s="34">
        <f>PXIL!P41</f>
        <v>0</v>
      </c>
      <c r="AK41" s="34">
        <f>RTM_IEX!J41</f>
        <v>19.32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6.6198000000000006</v>
      </c>
      <c r="E42">
        <f>GT_NG!T42</f>
        <v>11.254756454618047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532.3571295428203</v>
      </c>
      <c r="P42" s="36">
        <v>75.06</v>
      </c>
      <c r="Q42" s="36">
        <v>22.736931174089069</v>
      </c>
      <c r="R42" s="38">
        <v>23.2</v>
      </c>
      <c r="S42" s="38">
        <v>0</v>
      </c>
      <c r="T42" s="37">
        <f>SUMPRODUCT(LTA!J42:AN42,LTA!J$101:AN$101,LTA!J$105:AN$105)</f>
        <v>69.87</v>
      </c>
      <c r="U42" s="37">
        <f>SUMPRODUCT(LTA!J42:AN42,LTA!J$102:AN$102,LTA!J$105:AN$105)</f>
        <v>493.84170399999999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3.32</v>
      </c>
      <c r="AB42" s="75">
        <f>-STOA!P42</f>
        <v>0</v>
      </c>
      <c r="AC42">
        <f t="shared" si="0"/>
        <v>11.131430697840829</v>
      </c>
      <c r="AD42">
        <f t="shared" si="1"/>
        <v>1314.0388904736865</v>
      </c>
      <c r="AE42">
        <f>'IDT-1'!F42</f>
        <v>0</v>
      </c>
      <c r="AF42" s="24"/>
      <c r="AG42">
        <f t="shared" si="2"/>
        <v>1314.0388904736865</v>
      </c>
      <c r="AI42" s="34">
        <f>PXIL!J42</f>
        <v>0</v>
      </c>
      <c r="AJ42" s="34">
        <f>PXIL!P42</f>
        <v>0</v>
      </c>
      <c r="AK42" s="34">
        <f>RTM_IEX!J42</f>
        <v>28.99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6.6198000000000006</v>
      </c>
      <c r="E43">
        <f>GT_NG!T43</f>
        <v>11.254756454618047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55.81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526.74435976582345</v>
      </c>
      <c r="P43" s="36">
        <v>75.06</v>
      </c>
      <c r="Q43" s="36">
        <v>22.736931174089069</v>
      </c>
      <c r="R43" s="38">
        <v>23.2</v>
      </c>
      <c r="S43" s="38">
        <v>0</v>
      </c>
      <c r="T43" s="37">
        <f>SUMPRODUCT(LTA!J43:AN43,LTA!J$101:AN$101,LTA!J$105:AN$105)</f>
        <v>72.61</v>
      </c>
      <c r="U43" s="37">
        <f>SUMPRODUCT(LTA!J43:AN43,LTA!J$102:AN$102,LTA!J$105:AN$105)</f>
        <v>518.90496099999996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3.32</v>
      </c>
      <c r="AB43" s="75">
        <f>-STOA!P43</f>
        <v>0</v>
      </c>
      <c r="AC43">
        <f t="shared" si="0"/>
        <v>11.218878790514054</v>
      </c>
      <c r="AD43">
        <f t="shared" si="1"/>
        <v>1324.3619296040163</v>
      </c>
      <c r="AE43">
        <f>'IDT-1'!F43</f>
        <v>0</v>
      </c>
      <c r="AF43" s="24"/>
      <c r="AG43">
        <f t="shared" si="2"/>
        <v>1324.3619296040163</v>
      </c>
      <c r="AI43" s="34">
        <f>PXIL!J43</f>
        <v>0</v>
      </c>
      <c r="AJ43" s="34">
        <f>PXIL!P43</f>
        <v>0</v>
      </c>
      <c r="AK43" s="34">
        <f>RTM_IEX!J43</f>
        <v>19.32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6.6198000000000006</v>
      </c>
      <c r="E44">
        <f>GT_NG!T44</f>
        <v>10.935747471986881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55.81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538.33992454673273</v>
      </c>
      <c r="P44" s="36">
        <v>75.06</v>
      </c>
      <c r="Q44" s="36">
        <v>22.736931174089069</v>
      </c>
      <c r="R44" s="38">
        <v>23.2</v>
      </c>
      <c r="S44" s="38">
        <v>0</v>
      </c>
      <c r="T44" s="37">
        <f>SUMPRODUCT(LTA!J44:AN44,LTA!J$101:AN$101,LTA!J$105:AN$105)</f>
        <v>75.28</v>
      </c>
      <c r="U44" s="37">
        <f>SUMPRODUCT(LTA!J44:AN44,LTA!J$102:AN$102,LTA!J$105:AN$105)</f>
        <v>521.56043199999999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3.32</v>
      </c>
      <c r="AB44" s="75">
        <f>-STOA!P44</f>
        <v>0</v>
      </c>
      <c r="AC44">
        <f t="shared" si="0"/>
        <v>11.358335815619592</v>
      </c>
      <c r="AD44">
        <f t="shared" si="1"/>
        <v>1340.8244993771891</v>
      </c>
      <c r="AE44">
        <f>'IDT-1'!F44</f>
        <v>0</v>
      </c>
      <c r="AF44" s="24"/>
      <c r="AG44">
        <f t="shared" si="2"/>
        <v>1340.8244993771891</v>
      </c>
      <c r="AI44" s="34">
        <f>PXIL!J44</f>
        <v>0</v>
      </c>
      <c r="AJ44" s="34">
        <f>PXIL!P44</f>
        <v>0</v>
      </c>
      <c r="AK44" s="34">
        <f>RTM_IEX!J44</f>
        <v>19.32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6.6198000000000006</v>
      </c>
      <c r="E45">
        <f>GT_NG!T45</f>
        <v>10.935747471986881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55.81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534.43558753472973</v>
      </c>
      <c r="P45" s="36">
        <v>75.06</v>
      </c>
      <c r="Q45" s="36">
        <v>22.736931174089069</v>
      </c>
      <c r="R45" s="38">
        <v>23.2</v>
      </c>
      <c r="S45" s="38">
        <v>0</v>
      </c>
      <c r="T45" s="37">
        <f>SUMPRODUCT(LTA!J45:AN45,LTA!J$101:AN$101,LTA!J$105:AN$105)</f>
        <v>72.900000000000006</v>
      </c>
      <c r="U45" s="37">
        <f>SUMPRODUCT(LTA!J45:AN45,LTA!J$102:AN$102,LTA!J$105:AN$105)</f>
        <v>523.60310200000004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3.32</v>
      </c>
      <c r="AB45" s="75">
        <f>-STOA!P45</f>
        <v>0</v>
      </c>
      <c r="AC45">
        <f t="shared" si="0"/>
        <v>11.322705812718766</v>
      </c>
      <c r="AD45">
        <f t="shared" si="1"/>
        <v>1336.6184623680867</v>
      </c>
      <c r="AE45">
        <f>'IDT-1'!F45</f>
        <v>0</v>
      </c>
      <c r="AF45" s="24"/>
      <c r="AG45">
        <f t="shared" si="2"/>
        <v>1336.6184623680867</v>
      </c>
      <c r="AI45" s="34">
        <f>PXIL!J45</f>
        <v>0</v>
      </c>
      <c r="AJ45" s="34">
        <f>PXIL!P45</f>
        <v>0</v>
      </c>
      <c r="AK45" s="34">
        <f>RTM_IEX!J45</f>
        <v>19.32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6.6198000000000006</v>
      </c>
      <c r="E46">
        <f>GT_NG!T46</f>
        <v>10.813610276031703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55.81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534.83433820109894</v>
      </c>
      <c r="P46" s="36">
        <v>75.06</v>
      </c>
      <c r="Q46" s="36">
        <v>22.736931174089069</v>
      </c>
      <c r="R46" s="38">
        <v>23.2</v>
      </c>
      <c r="S46" s="38">
        <v>0</v>
      </c>
      <c r="T46" s="37">
        <f>SUMPRODUCT(LTA!J46:AN46,LTA!J$101:AN$101,LTA!J$105:AN$105)</f>
        <v>72.89</v>
      </c>
      <c r="U46" s="37">
        <f>SUMPRODUCT(LTA!J46:AN46,LTA!J$102:AN$102,LTA!J$105:AN$105)</f>
        <v>524.896793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3.32</v>
      </c>
      <c r="AB46" s="75">
        <f>-STOA!P46</f>
        <v>0</v>
      </c>
      <c r="AC46">
        <f t="shared" si="0"/>
        <v>11.335812370270244</v>
      </c>
      <c r="AD46">
        <f t="shared" si="1"/>
        <v>1338.1656602809492</v>
      </c>
      <c r="AE46">
        <f>'IDT-1'!F46</f>
        <v>0</v>
      </c>
      <c r="AF46" s="24"/>
      <c r="AG46">
        <f t="shared" si="2"/>
        <v>1338.1656602809492</v>
      </c>
      <c r="AI46" s="34">
        <f>PXIL!J46</f>
        <v>0</v>
      </c>
      <c r="AJ46" s="34">
        <f>PXIL!P46</f>
        <v>0</v>
      </c>
      <c r="AK46" s="34">
        <f>RTM_IEX!J46</f>
        <v>19.32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6.6198000000000006</v>
      </c>
      <c r="E47">
        <f>GT_NG!T47</f>
        <v>10.813610276031703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55.81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538.9789270728661</v>
      </c>
      <c r="P47" s="36">
        <v>75.06</v>
      </c>
      <c r="Q47" s="36">
        <v>22.736931174089069</v>
      </c>
      <c r="R47" s="38">
        <v>23.2</v>
      </c>
      <c r="S47" s="38">
        <v>0</v>
      </c>
      <c r="T47" s="37">
        <f>SUMPRODUCT(LTA!J47:AN47,LTA!J$101:AN$101,LTA!J$105:AN$105)</f>
        <v>75.2</v>
      </c>
      <c r="U47" s="37">
        <f>SUMPRODUCT(LTA!J47:AN47,LTA!J$102:AN$102,LTA!J$105:AN$105)</f>
        <v>526.12457900000004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3.32</v>
      </c>
      <c r="AB47" s="75">
        <f>-STOA!P47</f>
        <v>0</v>
      </c>
      <c r="AC47">
        <f t="shared" si="0"/>
        <v>11.319200319193088</v>
      </c>
      <c r="AD47">
        <f t="shared" si="1"/>
        <v>1336.2046472037939</v>
      </c>
      <c r="AE47">
        <f>'IDT-1'!F47</f>
        <v>0</v>
      </c>
      <c r="AF47" s="24"/>
      <c r="AG47">
        <f t="shared" si="2"/>
        <v>1336.2046472037939</v>
      </c>
      <c r="AI47" s="34">
        <f>PXIL!J47</f>
        <v>0</v>
      </c>
      <c r="AJ47" s="34">
        <f>PXIL!P47</f>
        <v>0</v>
      </c>
      <c r="AK47" s="34">
        <f>RTM_IEX!J47</f>
        <v>9.66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6.6198000000000006</v>
      </c>
      <c r="E48">
        <f>GT_NG!T48</f>
        <v>10.813610276031703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55.81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540.28793477150737</v>
      </c>
      <c r="P48" s="36">
        <v>75.06</v>
      </c>
      <c r="Q48" s="36">
        <v>22.736931174089069</v>
      </c>
      <c r="R48" s="38">
        <v>23.2</v>
      </c>
      <c r="S48" s="38">
        <v>0</v>
      </c>
      <c r="T48" s="37">
        <f>SUMPRODUCT(LTA!J48:AN48,LTA!J$101:AN$101,LTA!J$105:AN$105)</f>
        <v>77.39</v>
      </c>
      <c r="U48" s="37">
        <f>SUMPRODUCT(LTA!J48:AN48,LTA!J$102:AN$102,LTA!J$105:AN$105)</f>
        <v>527.02919000000009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3.32</v>
      </c>
      <c r="AB48" s="75">
        <f>-STOA!P48</f>
        <v>0</v>
      </c>
      <c r="AC48">
        <f t="shared" si="0"/>
        <v>11.356190716261676</v>
      </c>
      <c r="AD48">
        <f t="shared" si="1"/>
        <v>1340.5712755053667</v>
      </c>
      <c r="AE48">
        <f>'IDT-1'!F48</f>
        <v>0</v>
      </c>
      <c r="AF48" s="24"/>
      <c r="AG48">
        <f t="shared" si="2"/>
        <v>1340.5712755053667</v>
      </c>
      <c r="AI48" s="34">
        <f>PXIL!J48</f>
        <v>0</v>
      </c>
      <c r="AJ48" s="34">
        <f>PXIL!P48</f>
        <v>0</v>
      </c>
      <c r="AK48" s="34">
        <f>RTM_IEX!J48</f>
        <v>9.66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6.6198000000000006</v>
      </c>
      <c r="E49">
        <f>GT_NG!T49</f>
        <v>10.813610276031703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55.81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538.98134580628778</v>
      </c>
      <c r="P49" s="36">
        <v>75.06</v>
      </c>
      <c r="Q49" s="36">
        <v>22.736931174089069</v>
      </c>
      <c r="R49" s="38">
        <v>23.2</v>
      </c>
      <c r="S49" s="38">
        <v>0</v>
      </c>
      <c r="T49" s="37">
        <f>SUMPRODUCT(LTA!J49:AN49,LTA!J$101:AN$101,LTA!J$105:AN$105)</f>
        <v>79.52</v>
      </c>
      <c r="U49" s="37">
        <f>SUMPRODUCT(LTA!J49:AN49,LTA!J$102:AN$102,LTA!J$105:AN$105)</f>
        <v>527.59335600000009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3.32</v>
      </c>
      <c r="AB49" s="75">
        <f>-STOA!P49</f>
        <v>0</v>
      </c>
      <c r="AC49">
        <f t="shared" si="0"/>
        <v>11.448990363353831</v>
      </c>
      <c r="AD49">
        <f t="shared" si="1"/>
        <v>1351.5260528930546</v>
      </c>
      <c r="AE49">
        <f>'IDT-1'!F49</f>
        <v>0</v>
      </c>
      <c r="AF49" s="24"/>
      <c r="AG49">
        <f t="shared" si="2"/>
        <v>1351.5260528930546</v>
      </c>
      <c r="AI49" s="34">
        <f>PXIL!J49</f>
        <v>0</v>
      </c>
      <c r="AJ49" s="34">
        <f>PXIL!P49</f>
        <v>0</v>
      </c>
      <c r="AK49" s="34">
        <f>RTM_IEX!J49</f>
        <v>19.32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6.6198000000000006</v>
      </c>
      <c r="E50">
        <f>GT_NG!T50</f>
        <v>10.813610276031703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55.81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538.98134580628778</v>
      </c>
      <c r="P50" s="36">
        <v>75.06</v>
      </c>
      <c r="Q50" s="36">
        <v>22.736931174089069</v>
      </c>
      <c r="R50" s="38">
        <v>23.2</v>
      </c>
      <c r="S50" s="38">
        <v>0</v>
      </c>
      <c r="T50" s="37">
        <f>SUMPRODUCT(LTA!J50:AN50,LTA!J$101:AN$101,LTA!J$105:AN$105)</f>
        <v>88.7</v>
      </c>
      <c r="U50" s="37">
        <f>SUMPRODUCT(LTA!J50:AN50,LTA!J$102:AN$102,LTA!J$105:AN$105)</f>
        <v>527.5447210000001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3.32</v>
      </c>
      <c r="AB50" s="75">
        <f>-STOA!P50</f>
        <v>0</v>
      </c>
      <c r="AC50">
        <f t="shared" si="0"/>
        <v>11.48512182935383</v>
      </c>
      <c r="AD50">
        <f t="shared" si="1"/>
        <v>1355.7912864270547</v>
      </c>
      <c r="AE50">
        <f>'IDT-1'!F50</f>
        <v>0</v>
      </c>
      <c r="AF50" s="24"/>
      <c r="AG50">
        <f t="shared" si="2"/>
        <v>1355.7912864270547</v>
      </c>
      <c r="AI50" s="34">
        <f>PXIL!J50</f>
        <v>0</v>
      </c>
      <c r="AJ50" s="34">
        <f>PXIL!P50</f>
        <v>0</v>
      </c>
      <c r="AK50" s="34">
        <f>RTM_IEX!J50</f>
        <v>14.49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6.6198000000000006</v>
      </c>
      <c r="E51">
        <f>GT_NG!T51</f>
        <v>10.813610276031703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56.972617986305778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552.71090432736298</v>
      </c>
      <c r="P51" s="36">
        <v>75.06</v>
      </c>
      <c r="Q51" s="36">
        <v>22.736931174089069</v>
      </c>
      <c r="R51" s="38">
        <v>23.2</v>
      </c>
      <c r="S51" s="38">
        <v>0</v>
      </c>
      <c r="T51" s="37">
        <f>SUMPRODUCT(LTA!J51:AN51,LTA!J$101:AN$101,LTA!J$105:AN$105)</f>
        <v>87.7</v>
      </c>
      <c r="U51" s="37">
        <f>SUMPRODUCT(LTA!J51:AN51,LTA!J$102:AN$102,LTA!J$105:AN$105)</f>
        <v>527.23891700000001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3.32</v>
      </c>
      <c r="AB51" s="75">
        <f>-STOA!P51</f>
        <v>0</v>
      </c>
      <c r="AC51">
        <f t="shared" si="0"/>
        <v>11.477531358415831</v>
      </c>
      <c r="AD51">
        <f t="shared" si="1"/>
        <v>1354.8952494053738</v>
      </c>
      <c r="AE51">
        <f>'IDT-1'!F51</f>
        <v>0</v>
      </c>
      <c r="AF51" s="24"/>
      <c r="AG51">
        <f t="shared" si="2"/>
        <v>1354.8952494053738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6.6198000000000006</v>
      </c>
      <c r="E52">
        <f>GT_NG!T52</f>
        <v>10.813610276031703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56.972617986305778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550.05943803611956</v>
      </c>
      <c r="P52" s="36">
        <v>75.06</v>
      </c>
      <c r="Q52" s="36">
        <v>22.736931174089069</v>
      </c>
      <c r="R52" s="38">
        <v>23.2</v>
      </c>
      <c r="S52" s="38">
        <v>0</v>
      </c>
      <c r="T52" s="37">
        <f>SUMPRODUCT(LTA!J52:AN52,LTA!J$101:AN$101,LTA!J$105:AN$105)</f>
        <v>87.7</v>
      </c>
      <c r="U52" s="37">
        <f>SUMPRODUCT(LTA!J52:AN52,LTA!J$102:AN$102,LTA!J$105:AN$105)</f>
        <v>526.56775400000004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3.32</v>
      </c>
      <c r="AB52" s="75">
        <f>-STOA!P52</f>
        <v>0</v>
      </c>
      <c r="AC52">
        <f t="shared" si="0"/>
        <v>11.449621272369388</v>
      </c>
      <c r="AD52">
        <f t="shared" si="1"/>
        <v>1351.600530200177</v>
      </c>
      <c r="AE52">
        <f>'IDT-1'!F52</f>
        <v>0</v>
      </c>
      <c r="AF52" s="24"/>
      <c r="AG52">
        <f t="shared" si="2"/>
        <v>1351.600530200177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10.813610276031703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56.972617986305778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550.09643275993938</v>
      </c>
      <c r="P53" s="36">
        <v>75.06</v>
      </c>
      <c r="Q53" s="36">
        <v>22.736931174089069</v>
      </c>
      <c r="R53" s="38">
        <v>23.2</v>
      </c>
      <c r="S53" s="38">
        <v>0</v>
      </c>
      <c r="T53" s="37">
        <f>SUMPRODUCT(LTA!J53:AN53,LTA!J$101:AN$101,LTA!J$105:AN$105)</f>
        <v>87.7</v>
      </c>
      <c r="U53" s="37">
        <f>SUMPRODUCT(LTA!J53:AN53,LTA!J$102:AN$102,LTA!J$105:AN$105)</f>
        <v>524.06791499999997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3.32</v>
      </c>
      <c r="AB53" s="75">
        <f>-STOA!P53</f>
        <v>0</v>
      </c>
      <c r="AC53">
        <f t="shared" si="0"/>
        <v>11.518700077698362</v>
      </c>
      <c r="AD53">
        <f t="shared" si="1"/>
        <v>1339.6704071186673</v>
      </c>
      <c r="AE53">
        <f>'IDT-1'!F53</f>
        <v>0</v>
      </c>
      <c r="AF53" s="24"/>
      <c r="AG53">
        <f t="shared" si="2"/>
        <v>1339.6704071186673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7.2215999999999996</v>
      </c>
      <c r="E54">
        <f>GT_NG!T54</f>
        <v>10.813610276031703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56.972617986305778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553.19752617760105</v>
      </c>
      <c r="P54" s="36">
        <v>75.06</v>
      </c>
      <c r="Q54" s="36">
        <v>22.736931174089069</v>
      </c>
      <c r="R54" s="38">
        <v>23.2</v>
      </c>
      <c r="S54" s="38">
        <v>0</v>
      </c>
      <c r="T54" s="37">
        <f>SUMPRODUCT(LTA!J54:AN54,LTA!J$101:AN$101,LTA!J$105:AN$105)</f>
        <v>87.7</v>
      </c>
      <c r="U54" s="37">
        <f>SUMPRODUCT(LTA!J54:AN54,LTA!J$102:AN$102,LTA!J$105:AN$105)</f>
        <v>521.02336400000002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3.32</v>
      </c>
      <c r="AB54" s="75">
        <f>-STOA!P54</f>
        <v>0</v>
      </c>
      <c r="AC54">
        <f t="shared" si="0"/>
        <v>11.646242399880059</v>
      </c>
      <c r="AD54">
        <f t="shared" si="1"/>
        <v>1324.5994072141477</v>
      </c>
      <c r="AE54">
        <f>'IDT-1'!F54</f>
        <v>0</v>
      </c>
      <c r="AF54" s="24"/>
      <c r="AG54">
        <f t="shared" si="2"/>
        <v>1324.5994072141477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7.2215999999999996</v>
      </c>
      <c r="E55">
        <f>GT_NG!T55</f>
        <v>10.813610276031703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56.972617986305778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505.39559520831961</v>
      </c>
      <c r="P55" s="36">
        <v>28.99</v>
      </c>
      <c r="Q55" s="36">
        <v>7.7286918260280926</v>
      </c>
      <c r="R55" s="38">
        <v>23.2</v>
      </c>
      <c r="S55" s="38">
        <v>0</v>
      </c>
      <c r="T55" s="37">
        <f>SUMPRODUCT(LTA!J55:AN55,LTA!J$101:AN$101,LTA!J$105:AN$105)</f>
        <v>78.7</v>
      </c>
      <c r="U55" s="37">
        <f>SUMPRODUCT(LTA!J55:AN55,LTA!J$102:AN$102,LTA!J$105:AN$105)</f>
        <v>467.49754900000005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3.32</v>
      </c>
      <c r="AB55" s="75">
        <f>-STOA!P55</f>
        <v>0</v>
      </c>
      <c r="AC55">
        <f t="shared" si="0"/>
        <v>10.418211066336609</v>
      </c>
      <c r="AD55">
        <f t="shared" si="1"/>
        <v>1129.4214532303486</v>
      </c>
      <c r="AE55">
        <f>'IDT-1'!F55</f>
        <v>0</v>
      </c>
      <c r="AF55" s="24"/>
      <c r="AG55">
        <f t="shared" si="2"/>
        <v>1129.4214532303486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7.2215999999999996</v>
      </c>
      <c r="E56">
        <f>GT_NG!T56</f>
        <v>10.135441941074522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56.972617986305778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489.34676701952662</v>
      </c>
      <c r="P56" s="36">
        <v>28.99</v>
      </c>
      <c r="Q56" s="36">
        <v>7.7286918260280926</v>
      </c>
      <c r="R56" s="38">
        <v>23.2</v>
      </c>
      <c r="S56" s="38">
        <v>0</v>
      </c>
      <c r="T56" s="37">
        <f>SUMPRODUCT(LTA!J56:AN56,LTA!J$101:AN$101,LTA!J$105:AN$105)</f>
        <v>75.7</v>
      </c>
      <c r="U56" s="37">
        <f>SUMPRODUCT(LTA!J56:AN56,LTA!J$102:AN$102,LTA!J$105:AN$105)</f>
        <v>464.00555600000007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3.32</v>
      </c>
      <c r="AB56" s="75">
        <f>-STOA!P56</f>
        <v>0</v>
      </c>
      <c r="AC56">
        <f t="shared" si="0"/>
        <v>9.9690368225904376</v>
      </c>
      <c r="AD56">
        <f t="shared" si="1"/>
        <v>1136.6516379503448</v>
      </c>
      <c r="AE56">
        <f>'IDT-1'!F56</f>
        <v>0</v>
      </c>
      <c r="AF56" s="24"/>
      <c r="AG56">
        <f t="shared" si="2"/>
        <v>1136.6516379503448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10.135441941074522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56.972617986305778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483.0297485881988</v>
      </c>
      <c r="P57" s="36">
        <v>28.99</v>
      </c>
      <c r="Q57" s="36">
        <v>7.7286918260280926</v>
      </c>
      <c r="R57" s="38">
        <v>23.2</v>
      </c>
      <c r="S57" s="38">
        <v>0</v>
      </c>
      <c r="T57" s="37">
        <f>SUMPRODUCT(LTA!J57:AN57,LTA!J$101:AN$101,LTA!J$105:AN$105)</f>
        <v>73.289999999999992</v>
      </c>
      <c r="U57" s="37">
        <f>SUMPRODUCT(LTA!J57:AN57,LTA!J$102:AN$102,LTA!J$105:AN$105)</f>
        <v>460.64001400000006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3.32</v>
      </c>
      <c r="AB57" s="75">
        <f>-STOA!P57</f>
        <v>0</v>
      </c>
      <c r="AC57">
        <f t="shared" si="0"/>
        <v>9.6980361604695009</v>
      </c>
      <c r="AD57">
        <f t="shared" si="1"/>
        <v>1144.8300781811379</v>
      </c>
      <c r="AE57">
        <f>'IDT-1'!F57</f>
        <v>0</v>
      </c>
      <c r="AF57" s="24"/>
      <c r="AG57">
        <f t="shared" si="2"/>
        <v>1144.8300781811379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7.2215999999999996</v>
      </c>
      <c r="E58">
        <f>GT_NG!T58</f>
        <v>10.135441941074522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56.972617986305778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514.90896074425439</v>
      </c>
      <c r="P58" s="36">
        <v>75.06</v>
      </c>
      <c r="Q58" s="36">
        <v>22.736931174089069</v>
      </c>
      <c r="R58" s="38">
        <v>23.2</v>
      </c>
      <c r="S58" s="38">
        <v>0</v>
      </c>
      <c r="T58" s="37">
        <f>SUMPRODUCT(LTA!J58:AN58,LTA!J$101:AN$101,LTA!J$105:AN$105)</f>
        <v>68.819999999999993</v>
      </c>
      <c r="U58" s="37">
        <f>SUMPRODUCT(LTA!J58:AN58,LTA!J$102:AN$102,LTA!J$105:AN$105)</f>
        <v>454.61900100000003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3.32</v>
      </c>
      <c r="AB58" s="75">
        <f>-STOA!P58</f>
        <v>0</v>
      </c>
      <c r="AC58">
        <f t="shared" si="0"/>
        <v>10.475465821152968</v>
      </c>
      <c r="AD58">
        <f t="shared" si="1"/>
        <v>1216.5190870245706</v>
      </c>
      <c r="AE58">
        <f>'IDT-1'!F58</f>
        <v>0</v>
      </c>
      <c r="AF58" s="24"/>
      <c r="AG58">
        <f t="shared" si="2"/>
        <v>1216.5190870245706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10.135441941074522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56.972617986305778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515.77613511693551</v>
      </c>
      <c r="P59" s="36">
        <v>75.06</v>
      </c>
      <c r="Q59" s="36">
        <v>22.736931174089069</v>
      </c>
      <c r="R59" s="38">
        <v>23.2</v>
      </c>
      <c r="S59" s="38">
        <v>0</v>
      </c>
      <c r="T59" s="37">
        <f>SUMPRODUCT(LTA!J59:AN59,LTA!J$101:AN$101,LTA!J$105:AN$105)</f>
        <v>65.39</v>
      </c>
      <c r="U59" s="37">
        <f>SUMPRODUCT(LTA!J59:AN59,LTA!J$102:AN$102,LTA!J$105:AN$105)</f>
        <v>448.03791699999999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3.32</v>
      </c>
      <c r="AB59" s="75">
        <f>-STOA!P59</f>
        <v>0</v>
      </c>
      <c r="AC59">
        <f t="shared" si="0"/>
        <v>10.313945403034598</v>
      </c>
      <c r="AD59">
        <f t="shared" si="1"/>
        <v>1217.5366978153702</v>
      </c>
      <c r="AE59">
        <f>'IDT-1'!F59</f>
        <v>0</v>
      </c>
      <c r="AF59" s="24"/>
      <c r="AG59">
        <f t="shared" si="2"/>
        <v>1217.5366978153702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10.135441941074522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49.997812869078345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515.77613511693551</v>
      </c>
      <c r="P60" s="36">
        <v>75.06</v>
      </c>
      <c r="Q60" s="36">
        <v>22.736931174089069</v>
      </c>
      <c r="R60" s="38">
        <v>23.2</v>
      </c>
      <c r="S60" s="38">
        <v>0</v>
      </c>
      <c r="T60" s="37">
        <f>SUMPRODUCT(LTA!J60:AN60,LTA!J$101:AN$101,LTA!J$105:AN$105)</f>
        <v>59.93</v>
      </c>
      <c r="U60" s="37">
        <f>SUMPRODUCT(LTA!J60:AN60,LTA!J$102:AN$102,LTA!J$105:AN$105)</f>
        <v>469.956388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3.32</v>
      </c>
      <c r="AB60" s="75">
        <f>-STOA!P60</f>
        <v>0</v>
      </c>
      <c r="AC60">
        <f t="shared" si="0"/>
        <v>10.393608196449888</v>
      </c>
      <c r="AD60">
        <f t="shared" si="1"/>
        <v>1226.9407009047275</v>
      </c>
      <c r="AE60">
        <f>'IDT-1'!F60</f>
        <v>0</v>
      </c>
      <c r="AF60" s="24"/>
      <c r="AG60">
        <f t="shared" si="2"/>
        <v>1226.9407009047275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10.135441941074522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49.997812869078345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551.8892844028378</v>
      </c>
      <c r="P61" s="36">
        <v>75.06</v>
      </c>
      <c r="Q61" s="36">
        <v>22.736931174089069</v>
      </c>
      <c r="R61" s="38">
        <v>23.2</v>
      </c>
      <c r="S61" s="38">
        <v>0</v>
      </c>
      <c r="T61" s="37">
        <f>SUMPRODUCT(LTA!J61:AN61,LTA!J$101:AN$101,LTA!J$105:AN$105)</f>
        <v>50.26</v>
      </c>
      <c r="U61" s="37">
        <f>SUMPRODUCT(LTA!J61:AN61,LTA!J$102:AN$102,LTA!J$105:AN$105)</f>
        <v>483.33751800000005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3.32</v>
      </c>
      <c r="AB61" s="75">
        <f>-STOA!P61</f>
        <v>0</v>
      </c>
      <c r="AC61">
        <f t="shared" si="0"/>
        <v>10.728132142451468</v>
      </c>
      <c r="AD61">
        <f t="shared" si="1"/>
        <v>1266.4304562446282</v>
      </c>
      <c r="AE61">
        <f>'IDT-1'!F61</f>
        <v>0</v>
      </c>
      <c r="AF61" s="24"/>
      <c r="AG61">
        <f t="shared" si="2"/>
        <v>1266.4304562446282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10.135441941074522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49.997812869078345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562.6782504208328</v>
      </c>
      <c r="P62" s="36">
        <v>75.06</v>
      </c>
      <c r="Q62" s="36">
        <v>22.736931174089069</v>
      </c>
      <c r="R62" s="38">
        <v>23.2</v>
      </c>
      <c r="S62" s="38">
        <v>0</v>
      </c>
      <c r="T62" s="37">
        <f>SUMPRODUCT(LTA!J62:AN62,LTA!J$101:AN$101,LTA!J$105:AN$105)</f>
        <v>47.67</v>
      </c>
      <c r="U62" s="37">
        <f>SUMPRODUCT(LTA!J62:AN62,LTA!J$102:AN$102,LTA!J$105:AN$105)</f>
        <v>475.40028599999999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3.32</v>
      </c>
      <c r="AB62" s="75">
        <f>-STOA!P62</f>
        <v>0</v>
      </c>
      <c r="AC62">
        <f t="shared" si="0"/>
        <v>10.730330708202626</v>
      </c>
      <c r="AD62">
        <f t="shared" si="1"/>
        <v>1266.6899916968719</v>
      </c>
      <c r="AE62">
        <f>'IDT-1'!F62</f>
        <v>0</v>
      </c>
      <c r="AF62" s="24"/>
      <c r="AG62">
        <f t="shared" si="2"/>
        <v>1266.6899916968719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10.135441941074522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49.997812869078345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599.00956172439135</v>
      </c>
      <c r="P63" s="36">
        <v>75.06</v>
      </c>
      <c r="Q63" s="36">
        <v>22.736931174089069</v>
      </c>
      <c r="R63" s="38">
        <v>23.7</v>
      </c>
      <c r="S63" s="38">
        <v>0</v>
      </c>
      <c r="T63" s="37">
        <f>SUMPRODUCT(LTA!J63:AN63,LTA!J$101:AN$101,LTA!J$105:AN$105)</f>
        <v>37.92</v>
      </c>
      <c r="U63" s="37">
        <f>SUMPRODUCT(LTA!J63:AN63,LTA!J$102:AN$102,LTA!J$105:AN$105)</f>
        <v>467.24151699999999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3.32</v>
      </c>
      <c r="AB63" s="75">
        <f>-STOA!P63</f>
        <v>0</v>
      </c>
      <c r="AC63">
        <f t="shared" si="0"/>
        <v>11.058703218050301</v>
      </c>
      <c r="AD63">
        <f t="shared" si="1"/>
        <v>1265.2841614905828</v>
      </c>
      <c r="AE63">
        <f>'IDT-1'!F63</f>
        <v>0</v>
      </c>
      <c r="AF63" s="24"/>
      <c r="AG63">
        <f t="shared" si="2"/>
        <v>1265.2841614905828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10.135441941074522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49.997812869078345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607.04085155603468</v>
      </c>
      <c r="P64" s="36">
        <v>75.06</v>
      </c>
      <c r="Q64" s="36">
        <v>22.736931174089069</v>
      </c>
      <c r="R64" s="38">
        <v>23.7</v>
      </c>
      <c r="S64" s="38">
        <v>0</v>
      </c>
      <c r="T64" s="37">
        <f>SUMPRODUCT(LTA!J64:AN64,LTA!J$101:AN$101,LTA!J$105:AN$105)</f>
        <v>27.21</v>
      </c>
      <c r="U64" s="37">
        <f>SUMPRODUCT(LTA!J64:AN64,LTA!J$102:AN$102,LTA!J$105:AN$105)</f>
        <v>458.720665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3.32</v>
      </c>
      <c r="AB64" s="75">
        <f>-STOA!P64</f>
        <v>0</v>
      </c>
      <c r="AC64">
        <f t="shared" si="0"/>
        <v>10.922271107211659</v>
      </c>
      <c r="AD64">
        <f t="shared" si="1"/>
        <v>1259.221031433065</v>
      </c>
      <c r="AE64">
        <f>'IDT-1'!F64</f>
        <v>0</v>
      </c>
      <c r="AF64" s="24"/>
      <c r="AG64">
        <f t="shared" si="2"/>
        <v>1259.221031433065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9.8989298454221153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49.997812869078345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626.35795299291613</v>
      </c>
      <c r="P65" s="36">
        <v>75.06</v>
      </c>
      <c r="Q65" s="36">
        <v>22.736931174089069</v>
      </c>
      <c r="R65" s="38">
        <v>23.7</v>
      </c>
      <c r="S65" s="38">
        <v>0</v>
      </c>
      <c r="T65" s="37">
        <f>SUMPRODUCT(LTA!J65:AN65,LTA!J$101:AN$101,LTA!J$105:AN$105)</f>
        <v>20.02</v>
      </c>
      <c r="U65" s="37">
        <f>SUMPRODUCT(LTA!J65:AN65,LTA!J$102:AN$102,LTA!J$105:AN$105)</f>
        <v>449.88854900000001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3.32</v>
      </c>
      <c r="AB65" s="75">
        <f>-STOA!P65</f>
        <v>0</v>
      </c>
      <c r="AC65">
        <f t="shared" si="0"/>
        <v>11.159741226400211</v>
      </c>
      <c r="AD65">
        <f t="shared" si="1"/>
        <v>1237.0420346551055</v>
      </c>
      <c r="AE65">
        <f>'IDT-1'!F65</f>
        <v>0</v>
      </c>
      <c r="AF65" s="24"/>
      <c r="AG65">
        <f t="shared" si="2"/>
        <v>1237.0420346551055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-40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9.8989298454221153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49.997812869078345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708.27512720611912</v>
      </c>
      <c r="P66" s="36">
        <v>75.06</v>
      </c>
      <c r="Q66" s="36">
        <v>22.736931174089069</v>
      </c>
      <c r="R66" s="38">
        <v>23.7</v>
      </c>
      <c r="S66" s="38">
        <v>0</v>
      </c>
      <c r="T66" s="37">
        <f>SUMPRODUCT(LTA!J66:AN66,LTA!J$101:AN$101,LTA!J$105:AN$105)</f>
        <v>16.04</v>
      </c>
      <c r="U66" s="37">
        <f>SUMPRODUCT(LTA!J66:AN66,LTA!J$102:AN$102,LTA!J$105:AN$105)</f>
        <v>441.212065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3.32</v>
      </c>
      <c r="AB66" s="75">
        <f>-STOA!P66</f>
        <v>0</v>
      </c>
      <c r="AC66">
        <f t="shared" si="0"/>
        <v>12.33451206493335</v>
      </c>
      <c r="AD66">
        <f t="shared" si="1"/>
        <v>1235.1279540297753</v>
      </c>
      <c r="AE66">
        <f>'IDT-1'!F66</f>
        <v>0</v>
      </c>
      <c r="AF66" s="24"/>
      <c r="AG66">
        <f t="shared" si="2"/>
        <v>1235.1279540297753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-110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9.8989298454221153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49.997812869078345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783.5946619516784</v>
      </c>
      <c r="P67" s="36">
        <v>75.06</v>
      </c>
      <c r="Q67" s="36">
        <v>22.736931174089069</v>
      </c>
      <c r="R67" s="38">
        <v>24.2</v>
      </c>
      <c r="S67" s="38">
        <v>0</v>
      </c>
      <c r="T67" s="37">
        <f>SUMPRODUCT(LTA!J67:AN67,LTA!J$101:AN$101,LTA!J$105:AN$105)</f>
        <v>10.16</v>
      </c>
      <c r="U67" s="37">
        <f>SUMPRODUCT(LTA!J67:AN67,LTA!J$102:AN$102,LTA!J$105:AN$105)</f>
        <v>432.37131400000004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3.32</v>
      </c>
      <c r="AB67" s="75">
        <f>-STOA!P67</f>
        <v>0</v>
      </c>
      <c r="AC67">
        <f t="shared" si="0"/>
        <v>11.91591449865825</v>
      </c>
      <c r="AD67">
        <f t="shared" si="1"/>
        <v>1406.6453353416098</v>
      </c>
      <c r="AE67">
        <f>'IDT-1'!F67</f>
        <v>-181.18099999999998</v>
      </c>
      <c r="AF67" s="24"/>
      <c r="AG67">
        <f t="shared" si="2"/>
        <v>1225.4643353416097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9.8989298454221153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49.997812869078345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790.05121609431831</v>
      </c>
      <c r="P68" s="36">
        <v>75.06</v>
      </c>
      <c r="Q68" s="36">
        <v>22.736931174089069</v>
      </c>
      <c r="R68" s="38">
        <v>24.040000000000003</v>
      </c>
      <c r="S68" s="38">
        <v>0</v>
      </c>
      <c r="T68" s="37">
        <f>SUMPRODUCT(LTA!J68:AN68,LTA!J$101:AN$101,LTA!J$105:AN$105)</f>
        <v>5.28</v>
      </c>
      <c r="U68" s="37">
        <f>SUMPRODUCT(LTA!J68:AN68,LTA!J$102:AN$102,LTA!J$105:AN$105)</f>
        <v>423.15011800000002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3.32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11.935067084305315</v>
      </c>
      <c r="AD68">
        <f t="shared" ref="AD68:AD98" si="4">SUM(B68:AB68,AI68:AR68)-AC68</f>
        <v>1388.8215408986025</v>
      </c>
      <c r="AE68">
        <f>'IDT-1'!F68</f>
        <v>-167.935</v>
      </c>
      <c r="AF68" s="24"/>
      <c r="AG68">
        <f t="shared" ref="AG68:AG98" si="5">SUM(AD68:AF68)</f>
        <v>1220.8865408986026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9.8989298454221153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49.997812869078345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790.05121609431831</v>
      </c>
      <c r="P69" s="36">
        <v>75.06</v>
      </c>
      <c r="Q69" s="36">
        <v>22.736931174089069</v>
      </c>
      <c r="R69" s="38">
        <v>14.18</v>
      </c>
      <c r="S69" s="38">
        <v>0</v>
      </c>
      <c r="T69" s="37">
        <f>SUMPRODUCT(LTA!J69:AN69,LTA!J$101:AN$101,LTA!J$105:AN$105)</f>
        <v>4.2200000000000006</v>
      </c>
      <c r="U69" s="37">
        <f>SUMPRODUCT(LTA!J69:AN69,LTA!J$102:AN$102,LTA!J$105:AN$105)</f>
        <v>414.24991299999999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3.32</v>
      </c>
      <c r="AB69" s="75">
        <f>-STOA!P69</f>
        <v>0</v>
      </c>
      <c r="AC69">
        <f t="shared" si="3"/>
        <v>11.853288939554206</v>
      </c>
      <c r="AD69">
        <f t="shared" si="4"/>
        <v>1359.0831140433536</v>
      </c>
      <c r="AE69">
        <f>'IDT-1'!F69</f>
        <v>-142.148</v>
      </c>
      <c r="AF69" s="24"/>
      <c r="AG69">
        <f t="shared" si="5"/>
        <v>1216.9351140433537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9.8989298454221153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803.98100801854673</v>
      </c>
      <c r="P70" s="36">
        <v>75.06</v>
      </c>
      <c r="Q70" s="36">
        <v>22.736931174089069</v>
      </c>
      <c r="R70" s="38">
        <v>6.9325459221160912</v>
      </c>
      <c r="S70" s="38">
        <v>0</v>
      </c>
      <c r="T70" s="37">
        <f>SUMPRODUCT(LTA!J70:AN70,LTA!J$101:AN$101,LTA!J$105:AN$105)</f>
        <v>4.07</v>
      </c>
      <c r="U70" s="37">
        <f>SUMPRODUCT(LTA!J70:AN70,LTA!J$102:AN$102,LTA!J$105:AN$105)</f>
        <v>408.851428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3.32</v>
      </c>
      <c r="AB70" s="75">
        <f>-STOA!P70</f>
        <v>0</v>
      </c>
      <c r="AC70">
        <f t="shared" si="3"/>
        <v>12.196978829861024</v>
      </c>
      <c r="AD70">
        <f t="shared" si="4"/>
        <v>1359.4854641303129</v>
      </c>
      <c r="AE70">
        <f>'IDT-1'!F70</f>
        <v>-138.80799999999999</v>
      </c>
      <c r="AF70" s="24"/>
      <c r="AG70">
        <f t="shared" si="5"/>
        <v>1220.677464130313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9.8989298454221153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66.743936830231235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803.98001492157903</v>
      </c>
      <c r="P71" s="36">
        <v>75.06</v>
      </c>
      <c r="Q71" s="36">
        <v>22.736931174089069</v>
      </c>
      <c r="R71" s="38">
        <v>4.58</v>
      </c>
      <c r="S71" s="38">
        <v>0</v>
      </c>
      <c r="T71" s="37">
        <f>SUMPRODUCT(LTA!J71:AN71,LTA!J$101:AN$101,LTA!J$105:AN$105)</f>
        <v>6.22</v>
      </c>
      <c r="U71" s="37">
        <f>SUMPRODUCT(LTA!J71:AN71,LTA!J$102:AN$102,LTA!J$105:AN$105)</f>
        <v>405.07516800000002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3.32</v>
      </c>
      <c r="AB71" s="75">
        <f>-STOA!P71</f>
        <v>0</v>
      </c>
      <c r="AC71">
        <f t="shared" si="3"/>
        <v>11.970050432976882</v>
      </c>
      <c r="AD71">
        <f t="shared" si="4"/>
        <v>1372.8665303383445</v>
      </c>
      <c r="AE71">
        <f>'IDT-1'!F71</f>
        <v>-136.27600000000001</v>
      </c>
      <c r="AF71" s="24"/>
      <c r="AG71">
        <f t="shared" si="5"/>
        <v>1236.5905303383445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9.8989298454221153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66.743936830231235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811.43531748115629</v>
      </c>
      <c r="P72" s="36">
        <v>75.06</v>
      </c>
      <c r="Q72" s="36">
        <v>22.736931174089069</v>
      </c>
      <c r="R72" s="38">
        <v>1.27</v>
      </c>
      <c r="S72" s="38">
        <v>0</v>
      </c>
      <c r="T72" s="37">
        <f>SUMPRODUCT(LTA!J72:AN72,LTA!J$101:AN$101,LTA!J$105:AN$105)</f>
        <v>8.56</v>
      </c>
      <c r="U72" s="37">
        <f>SUMPRODUCT(LTA!J72:AN72,LTA!J$102:AN$102,LTA!J$105:AN$105)</f>
        <v>401.83607700000005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3.32</v>
      </c>
      <c r="AB72" s="75">
        <f>-STOA!P72</f>
        <v>0</v>
      </c>
      <c r="AC72">
        <f t="shared" si="3"/>
        <v>12.039674398701774</v>
      </c>
      <c r="AD72">
        <f t="shared" si="4"/>
        <v>1371.043117932197</v>
      </c>
      <c r="AE72">
        <f>'IDT-1'!F72</f>
        <v>-123.616</v>
      </c>
      <c r="AF72" s="24"/>
      <c r="AG72">
        <f t="shared" si="5"/>
        <v>1247.427117932197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9.8989298454221153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66.743936830231235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830.57837086396262</v>
      </c>
      <c r="P73" s="36">
        <v>75.06</v>
      </c>
      <c r="Q73" s="36">
        <v>22.736931174089069</v>
      </c>
      <c r="R73" s="38">
        <v>2.7272727272727271E-2</v>
      </c>
      <c r="S73" s="38">
        <v>0</v>
      </c>
      <c r="T73" s="37">
        <f>SUMPRODUCT(LTA!J73:AN73,LTA!J$101:AN$101,LTA!J$105:AN$105)</f>
        <v>5.21</v>
      </c>
      <c r="U73" s="37">
        <f>SUMPRODUCT(LTA!J73:AN73,LTA!J$102:AN$102,LTA!J$105:AN$105)</f>
        <v>401.60262900000004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3.32</v>
      </c>
      <c r="AB73" s="75">
        <f>-STOA!P73</f>
        <v>0</v>
      </c>
      <c r="AC73">
        <f t="shared" si="3"/>
        <v>12.244647752075329</v>
      </c>
      <c r="AD73">
        <f t="shared" si="4"/>
        <v>1375.1550226889024</v>
      </c>
      <c r="AE73">
        <f>'IDT-1'!F73</f>
        <v>-112.506</v>
      </c>
      <c r="AF73" s="24"/>
      <c r="AG73">
        <f t="shared" si="5"/>
        <v>1262.6490226889023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9.8989298454221153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66.743936830231235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852.29278473285967</v>
      </c>
      <c r="P74" s="36">
        <v>75.06</v>
      </c>
      <c r="Q74" s="36">
        <v>22.736931174089069</v>
      </c>
      <c r="R74" s="38">
        <v>0</v>
      </c>
      <c r="S74" s="38">
        <v>0</v>
      </c>
      <c r="T74" s="37">
        <f>SUMPRODUCT(LTA!J74:AN74,LTA!J$101:AN$101,LTA!J$105:AN$105)</f>
        <v>1.04</v>
      </c>
      <c r="U74" s="37">
        <f>SUMPRODUCT(LTA!J74:AN74,LTA!J$102:AN$102,LTA!J$105:AN$105)</f>
        <v>401.34000000000003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3.32</v>
      </c>
      <c r="AB74" s="75">
        <f>-STOA!P74</f>
        <v>0</v>
      </c>
      <c r="AC74">
        <f t="shared" si="3"/>
        <v>12.389585654064971</v>
      </c>
      <c r="AD74">
        <f t="shared" si="4"/>
        <v>1392.2645969285368</v>
      </c>
      <c r="AE74">
        <f>'IDT-1'!F74</f>
        <v>-115.12799999999999</v>
      </c>
      <c r="AF74" s="24"/>
      <c r="AG74">
        <f t="shared" si="5"/>
        <v>1277.1365969285368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9.988109393579073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66.743936830231235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877.81449513135408</v>
      </c>
      <c r="P75" s="36">
        <v>75.06</v>
      </c>
      <c r="Q75" s="36">
        <v>22.736931174089069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400.73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3.32</v>
      </c>
      <c r="AB75" s="75">
        <f>-STOA!P75</f>
        <v>0</v>
      </c>
      <c r="AC75">
        <f t="shared" si="3"/>
        <v>12.633212918241291</v>
      </c>
      <c r="AD75">
        <f t="shared" si="4"/>
        <v>1410.9818596110122</v>
      </c>
      <c r="AE75">
        <f>'IDT-1'!F75</f>
        <v>-132.792</v>
      </c>
      <c r="AF75" s="24"/>
      <c r="AG75">
        <f t="shared" si="5"/>
        <v>1278.1898596110123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9.988109393579073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66.743936830231235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917.64885069464071</v>
      </c>
      <c r="P76" s="36">
        <v>75.06</v>
      </c>
      <c r="Q76" s="36">
        <v>22.736931174089069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400.73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3.32</v>
      </c>
      <c r="AB76" s="75">
        <f>-STOA!P76</f>
        <v>0</v>
      </c>
      <c r="AC76">
        <f t="shared" si="3"/>
        <v>13.221956236719571</v>
      </c>
      <c r="AD76">
        <f t="shared" si="4"/>
        <v>1420.2274718558206</v>
      </c>
      <c r="AE76">
        <f>'IDT-1'!F76</f>
        <v>-162.39699999999999</v>
      </c>
      <c r="AF76" s="24"/>
      <c r="AG76">
        <f t="shared" si="5"/>
        <v>1257.8304718558206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-70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9.988109393579073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66.743936830231235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919.56782438631353</v>
      </c>
      <c r="P77" s="36">
        <v>75.06</v>
      </c>
      <c r="Q77" s="36">
        <v>22.736931174089069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401.19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3.32</v>
      </c>
      <c r="AB77" s="75">
        <f>-STOA!P77</f>
        <v>0</v>
      </c>
      <c r="AC77">
        <f t="shared" si="3"/>
        <v>13.199583827105178</v>
      </c>
      <c r="AD77">
        <f t="shared" si="4"/>
        <v>1427.6288179571077</v>
      </c>
      <c r="AE77">
        <f>'IDT-1'!F77</f>
        <v>-175.26900000000001</v>
      </c>
      <c r="AF77" s="24"/>
      <c r="AG77">
        <f t="shared" si="5"/>
        <v>1252.3598179571077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-65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10.587026116259478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66.743936830231235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932.33064998495479</v>
      </c>
      <c r="P78" s="36">
        <v>75.06</v>
      </c>
      <c r="Q78" s="36">
        <v>22.736931174089069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401.19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3.32</v>
      </c>
      <c r="AB78" s="75">
        <f>-STOA!P78</f>
        <v>0</v>
      </c>
      <c r="AC78">
        <f t="shared" si="3"/>
        <v>13.201697412180721</v>
      </c>
      <c r="AD78">
        <f t="shared" si="4"/>
        <v>1453.9884466933538</v>
      </c>
      <c r="AE78">
        <f>'IDT-1'!F78</f>
        <v>-188.28899999999999</v>
      </c>
      <c r="AF78" s="24"/>
      <c r="AG78">
        <f t="shared" si="5"/>
        <v>1265.6994466933538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-52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7.2215999999999996</v>
      </c>
      <c r="E79">
        <f>GT_NG!T79</f>
        <v>10.587026116259478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928.15073863811926</v>
      </c>
      <c r="P79" s="36">
        <v>75.06</v>
      </c>
      <c r="Q79" s="36">
        <v>22.736931174089069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401.19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-20</v>
      </c>
      <c r="AA79" s="75">
        <f>STOA!J79</f>
        <v>3.32</v>
      </c>
      <c r="AB79" s="75">
        <f>-STOA!P79</f>
        <v>0</v>
      </c>
      <c r="AC79">
        <f t="shared" si="3"/>
        <v>13.309257295641807</v>
      </c>
      <c r="AD79">
        <f t="shared" si="4"/>
        <v>1438.5670386328259</v>
      </c>
      <c r="AE79">
        <f>'IDT-1'!F79</f>
        <v>-185.23500000000001</v>
      </c>
      <c r="AF79" s="24"/>
      <c r="AG79">
        <f t="shared" si="5"/>
        <v>1253.332038632826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-46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7.2215999999999996</v>
      </c>
      <c r="E80">
        <f>GT_NG!T80</f>
        <v>10.587026116259478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906.82551367514168</v>
      </c>
      <c r="P80" s="36">
        <v>75.06</v>
      </c>
      <c r="Q80" s="36">
        <v>22.736931174089069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401.19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-17.29</v>
      </c>
      <c r="AA80" s="75">
        <f>STOA!J80</f>
        <v>3.32</v>
      </c>
      <c r="AB80" s="75">
        <f>-STOA!P80</f>
        <v>0</v>
      </c>
      <c r="AC80">
        <f t="shared" si="3"/>
        <v>13.124110883968125</v>
      </c>
      <c r="AD80">
        <f t="shared" si="4"/>
        <v>1418.1369600815221</v>
      </c>
      <c r="AE80">
        <f>'IDT-1'!F80</f>
        <v>-197.17099999999999</v>
      </c>
      <c r="AF80" s="24"/>
      <c r="AG80">
        <f t="shared" si="5"/>
        <v>1220.9659600815221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-48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7.2215999999999996</v>
      </c>
      <c r="E81">
        <f>GT_NG!T81</f>
        <v>10.902978955998909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883.45470590650723</v>
      </c>
      <c r="P81" s="36">
        <v>75.06</v>
      </c>
      <c r="Q81" s="36">
        <v>22.736931174089069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401.19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</v>
      </c>
      <c r="AA81" s="75">
        <f>STOA!J81</f>
        <v>3.32</v>
      </c>
      <c r="AB81" s="75">
        <f>-STOA!P81</f>
        <v>0</v>
      </c>
      <c r="AC81">
        <f t="shared" si="3"/>
        <v>12.531494619338876</v>
      </c>
      <c r="AD81">
        <f t="shared" si="4"/>
        <v>1421.0674393469817</v>
      </c>
      <c r="AE81">
        <f>'IDT-1'!F81</f>
        <v>-224.27</v>
      </c>
      <c r="AF81" s="24"/>
      <c r="AG81">
        <f t="shared" si="5"/>
        <v>1196.7974393469817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-26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7.2215999999999996</v>
      </c>
      <c r="E82">
        <f>GT_NG!T82</f>
        <v>10.902978955998909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844.73612723642952</v>
      </c>
      <c r="P82" s="36">
        <v>75.06</v>
      </c>
      <c r="Q82" s="36">
        <v>22.736931174089069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401.19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3.32</v>
      </c>
      <c r="AB82" s="75">
        <f>-STOA!P82</f>
        <v>0</v>
      </c>
      <c r="AC82">
        <f t="shared" si="3"/>
        <v>12.062248877187109</v>
      </c>
      <c r="AD82">
        <f t="shared" si="4"/>
        <v>1399.8181064190558</v>
      </c>
      <c r="AE82">
        <f>'IDT-1'!F82</f>
        <v>-239.07800000000003</v>
      </c>
      <c r="AF82" s="24"/>
      <c r="AG82">
        <f t="shared" si="5"/>
        <v>1160.7401064190558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-12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7.2215999999999996</v>
      </c>
      <c r="E83">
        <f>GT_NG!T83</f>
        <v>10.902978955998909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816.20294655106545</v>
      </c>
      <c r="P83" s="36">
        <v>75.06</v>
      </c>
      <c r="Q83" s="36">
        <v>22.736931174089069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400.99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3.41</v>
      </c>
      <c r="AB83" s="75">
        <f>-STOA!P83</f>
        <v>0</v>
      </c>
      <c r="AC83">
        <f t="shared" si="3"/>
        <v>11.889415421229165</v>
      </c>
      <c r="AD83">
        <f t="shared" si="4"/>
        <v>1363.3477591896499</v>
      </c>
      <c r="AE83">
        <f>'IDT-1'!F83</f>
        <v>-252.39600000000002</v>
      </c>
      <c r="AF83" s="24"/>
      <c r="AG83">
        <f t="shared" si="5"/>
        <v>1110.9517591896499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7.2215999999999996</v>
      </c>
      <c r="E84">
        <f>GT_NG!T84</f>
        <v>11.218951290923611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808.04861109428384</v>
      </c>
      <c r="P84" s="36">
        <v>75.06</v>
      </c>
      <c r="Q84" s="36">
        <v>22.736931174089069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400.99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-256</v>
      </c>
      <c r="AA84" s="75">
        <f>STOA!J84</f>
        <v>3.41</v>
      </c>
      <c r="AB84" s="75">
        <f>-STOA!P84</f>
        <v>0</v>
      </c>
      <c r="AC84">
        <f t="shared" si="3"/>
        <v>13.992189548577167</v>
      </c>
      <c r="AD84">
        <f t="shared" si="4"/>
        <v>1097.4066219404449</v>
      </c>
      <c r="AE84">
        <f>'IDT-1'!F84</f>
        <v>-17.493000000000002</v>
      </c>
      <c r="AF84" s="24"/>
      <c r="AG84">
        <f t="shared" si="5"/>
        <v>1079.913621940445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7.2215999999999996</v>
      </c>
      <c r="E85">
        <f>GT_NG!T85</f>
        <v>11.218951290923611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725.91080903456736</v>
      </c>
      <c r="P85" s="36">
        <v>75.06</v>
      </c>
      <c r="Q85" s="36">
        <v>22.736931174089069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400.99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-44.3</v>
      </c>
      <c r="AA85" s="75">
        <f>STOA!J85</f>
        <v>3.41</v>
      </c>
      <c r="AB85" s="75">
        <f>-STOA!P85</f>
        <v>0</v>
      </c>
      <c r="AC85">
        <f t="shared" si="3"/>
        <v>13.076052100021011</v>
      </c>
      <c r="AD85">
        <f t="shared" si="4"/>
        <v>1042.8849573292846</v>
      </c>
      <c r="AE85">
        <f>'IDT-1'!F85</f>
        <v>0</v>
      </c>
      <c r="AF85" s="24"/>
      <c r="AG85">
        <f t="shared" si="5"/>
        <v>1042.8849573292846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7.2215999999999996</v>
      </c>
      <c r="E86">
        <f>GT_NG!T86</f>
        <v>11.218951290923611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657.79445869412268</v>
      </c>
      <c r="P86" s="36">
        <v>75.06</v>
      </c>
      <c r="Q86" s="36">
        <v>22.736931174089069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350.74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3.41</v>
      </c>
      <c r="AB86" s="75">
        <f>-STOA!P86</f>
        <v>0</v>
      </c>
      <c r="AC86">
        <f t="shared" si="3"/>
        <v>11.1558772178309</v>
      </c>
      <c r="AD86">
        <f t="shared" si="4"/>
        <v>1035.7387818710299</v>
      </c>
      <c r="AE86">
        <f>'IDT-1'!F86</f>
        <v>-32.744999999999997</v>
      </c>
      <c r="AF86" s="24"/>
      <c r="AG86">
        <f t="shared" si="5"/>
        <v>1002.9937818710299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-140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7.2215999999999996</v>
      </c>
      <c r="E87">
        <f>GT_NG!T87</f>
        <v>11.218951290923611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571.88904410769453</v>
      </c>
      <c r="P87" s="36">
        <v>75.06</v>
      </c>
      <c r="Q87" s="36">
        <v>22.736931174089069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350.74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3.41</v>
      </c>
      <c r="AB87" s="75">
        <f>-STOA!P87</f>
        <v>0</v>
      </c>
      <c r="AC87">
        <f t="shared" si="3"/>
        <v>9.8243483791128909</v>
      </c>
      <c r="AD87">
        <f t="shared" si="4"/>
        <v>1023.1648961233199</v>
      </c>
      <c r="AE87">
        <f>'IDT-1'!F87</f>
        <v>-78.021000000000001</v>
      </c>
      <c r="AF87" s="24"/>
      <c r="AG87">
        <f t="shared" si="5"/>
        <v>945.14389612331991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-68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7.2215999999999996</v>
      </c>
      <c r="E88">
        <f>GT_NG!T88</f>
        <v>11.218951290923611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540.87491870755571</v>
      </c>
      <c r="P88" s="36">
        <v>75.06</v>
      </c>
      <c r="Q88" s="36">
        <v>22.736931174089069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350.74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3.41</v>
      </c>
      <c r="AB88" s="75">
        <f>-STOA!P88</f>
        <v>0</v>
      </c>
      <c r="AC88">
        <f t="shared" si="3"/>
        <v>9.2165122590312745</v>
      </c>
      <c r="AD88">
        <f t="shared" si="4"/>
        <v>1033.7586068432627</v>
      </c>
      <c r="AE88">
        <f>'IDT-1'!F88</f>
        <v>-81.301000000000002</v>
      </c>
      <c r="AF88" s="24"/>
      <c r="AG88">
        <f t="shared" si="5"/>
        <v>952.45760684326262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-27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7.2215999999999996</v>
      </c>
      <c r="E89">
        <f>GT_NG!T89</f>
        <v>11.218951290923611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533.62086323217727</v>
      </c>
      <c r="P89" s="36">
        <v>75.06</v>
      </c>
      <c r="Q89" s="36">
        <v>22.736931174089069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350.74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3.41</v>
      </c>
      <c r="AB89" s="75">
        <f>-STOA!P89</f>
        <v>0</v>
      </c>
      <c r="AC89">
        <f t="shared" si="3"/>
        <v>9.2233474548372083</v>
      </c>
      <c r="AD89">
        <f t="shared" si="4"/>
        <v>1018.4977161720784</v>
      </c>
      <c r="AE89">
        <f>'IDT-1'!F89</f>
        <v>-72.831999999999994</v>
      </c>
      <c r="AF89" s="24"/>
      <c r="AG89">
        <f t="shared" si="5"/>
        <v>945.66571617207842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7.2215999999999996</v>
      </c>
      <c r="E90">
        <f>GT_NG!T90</f>
        <v>11.218951290923611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533.62086323217727</v>
      </c>
      <c r="P90" s="36">
        <v>75.06</v>
      </c>
      <c r="Q90" s="36">
        <v>22.736931174089069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350.74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3.41</v>
      </c>
      <c r="AB90" s="75">
        <f>-STOA!P90</f>
        <v>0</v>
      </c>
      <c r="AC90">
        <f t="shared" si="3"/>
        <v>9.3504148207105438</v>
      </c>
      <c r="AD90">
        <f t="shared" si="4"/>
        <v>1003.3706488062051</v>
      </c>
      <c r="AE90">
        <f>'IDT-1'!F90</f>
        <v>-74.412000000000006</v>
      </c>
      <c r="AF90" s="24"/>
      <c r="AG90">
        <f t="shared" si="5"/>
        <v>928.95864880620502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7.2215999999999996</v>
      </c>
      <c r="E91">
        <f>GT_NG!T91</f>
        <v>11.218951290923611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533.09726003000333</v>
      </c>
      <c r="P91" s="36">
        <v>75.06</v>
      </c>
      <c r="Q91" s="36">
        <v>22.736931174089069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350.66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3.32</v>
      </c>
      <c r="AB91" s="75">
        <f>-STOA!P91</f>
        <v>0</v>
      </c>
      <c r="AC91">
        <f t="shared" si="3"/>
        <v>9.2768192920131689</v>
      </c>
      <c r="AD91">
        <f t="shared" si="4"/>
        <v>1010.7506411327283</v>
      </c>
      <c r="AE91">
        <f>'IDT-1'!F91</f>
        <v>-84.896999999999991</v>
      </c>
      <c r="AF91" s="24"/>
      <c r="AG91">
        <f t="shared" si="5"/>
        <v>925.8536411327284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-42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7.2215999999999996</v>
      </c>
      <c r="E92">
        <f>GT_NG!T92</f>
        <v>11.218951290923611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533.09726003000333</v>
      </c>
      <c r="P92" s="36">
        <v>75.06</v>
      </c>
      <c r="Q92" s="36">
        <v>22.736931174089069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350.66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3.32</v>
      </c>
      <c r="AB92" s="75">
        <f>-STOA!P92</f>
        <v>0</v>
      </c>
      <c r="AC92">
        <f t="shared" si="3"/>
        <v>9.2598769765633904</v>
      </c>
      <c r="AD92">
        <f t="shared" si="4"/>
        <v>1012.7675834481781</v>
      </c>
      <c r="AE92">
        <f>'IDT-1'!F92</f>
        <v>-93.076999999999998</v>
      </c>
      <c r="AF92" s="24"/>
      <c r="AG92">
        <f t="shared" si="5"/>
        <v>919.69058344817813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7.2215999999999996</v>
      </c>
      <c r="E93">
        <f>GT_NG!T93</f>
        <v>11.218951290923611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546.38368883081853</v>
      </c>
      <c r="P93" s="36">
        <v>75.06</v>
      </c>
      <c r="Q93" s="36">
        <v>22.736931174089069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350.66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3.32</v>
      </c>
      <c r="AB93" s="75">
        <f>-STOA!P93</f>
        <v>0</v>
      </c>
      <c r="AC93">
        <f t="shared" si="3"/>
        <v>9.4985503443635757</v>
      </c>
      <c r="AD93">
        <f t="shared" si="4"/>
        <v>1010.8153388811932</v>
      </c>
      <c r="AE93">
        <f>'IDT-1'!F93</f>
        <v>-101.017</v>
      </c>
      <c r="AF93" s="24"/>
      <c r="AG93">
        <f t="shared" si="5"/>
        <v>909.7983388811931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-55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7.2215999999999996</v>
      </c>
      <c r="E94">
        <f>GT_NG!T94</f>
        <v>11.218951290923611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533.09726003000333</v>
      </c>
      <c r="P94" s="36">
        <v>75.06</v>
      </c>
      <c r="Q94" s="36">
        <v>22.736931174089069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350.66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3.32</v>
      </c>
      <c r="AB94" s="75">
        <f>-STOA!P94</f>
        <v>0</v>
      </c>
      <c r="AC94">
        <f t="shared" si="3"/>
        <v>9.2429346611136136</v>
      </c>
      <c r="AD94">
        <f t="shared" si="4"/>
        <v>1014.7845257636279</v>
      </c>
      <c r="AE94">
        <f>'IDT-1'!F94</f>
        <v>-109.307</v>
      </c>
      <c r="AF94" s="24"/>
      <c r="AG94">
        <f t="shared" si="5"/>
        <v>905.47752576362791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-38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7.2215999999999996</v>
      </c>
      <c r="E95">
        <f>GT_NG!T95</f>
        <v>11.218951290923611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532.96578616082036</v>
      </c>
      <c r="P95" s="36">
        <v>75.06</v>
      </c>
      <c r="Q95" s="36">
        <v>22.736931174089069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350.59000000000003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-42.8</v>
      </c>
      <c r="AA95" s="75">
        <f>STOA!J95</f>
        <v>3.32</v>
      </c>
      <c r="AB95" s="75">
        <f>-STOA!P95</f>
        <v>0</v>
      </c>
      <c r="AC95">
        <f t="shared" si="3"/>
        <v>9.7901733011852876</v>
      </c>
      <c r="AD95">
        <f t="shared" si="4"/>
        <v>949.2358132543734</v>
      </c>
      <c r="AE95">
        <f>'IDT-1'!F95</f>
        <v>-75</v>
      </c>
      <c r="AF95" s="24"/>
      <c r="AG95">
        <f t="shared" si="5"/>
        <v>874.2358132543734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-60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7.2215999999999996</v>
      </c>
      <c r="E96">
        <f>GT_NG!T96</f>
        <v>11.218951290923611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532.96491005813675</v>
      </c>
      <c r="P96" s="36">
        <v>75.06</v>
      </c>
      <c r="Q96" s="36">
        <v>22.736931174089069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350.59000000000003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-87.8</v>
      </c>
      <c r="AA96" s="75">
        <f>STOA!J96</f>
        <v>3.32</v>
      </c>
      <c r="AB96" s="75">
        <f>-STOA!P96</f>
        <v>0</v>
      </c>
      <c r="AC96">
        <f t="shared" si="3"/>
        <v>10.162896881817861</v>
      </c>
      <c r="AD96">
        <f t="shared" si="4"/>
        <v>904.86221357105694</v>
      </c>
      <c r="AE96">
        <f>'IDT-1'!F96</f>
        <v>-45</v>
      </c>
      <c r="AF96" s="24"/>
      <c r="AG96">
        <f t="shared" si="5"/>
        <v>859.86221357105694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-59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7.2215999999999996</v>
      </c>
      <c r="E97">
        <f>GT_NG!T97</f>
        <v>11.218951290923611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500.87212759024061</v>
      </c>
      <c r="P97" s="36">
        <v>28.99</v>
      </c>
      <c r="Q97" s="36">
        <v>7.7286918260280926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350.59000000000003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-76.5</v>
      </c>
      <c r="AA97" s="75">
        <f>STOA!J97</f>
        <v>3.32</v>
      </c>
      <c r="AB97" s="75">
        <f>-STOA!P97</f>
        <v>0</v>
      </c>
      <c r="AC97">
        <f t="shared" si="3"/>
        <v>9.0388726422507961</v>
      </c>
      <c r="AD97">
        <f t="shared" si="4"/>
        <v>853.1152159946671</v>
      </c>
      <c r="AE97">
        <f>'IDT-1'!F97</f>
        <v>-8</v>
      </c>
      <c r="AF97" s="24"/>
      <c r="AG97">
        <f t="shared" si="5"/>
        <v>845.1152159946671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7.2215999999999996</v>
      </c>
      <c r="E98">
        <f>GT_NG!T98</f>
        <v>11.218951290923611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501.27451845255268</v>
      </c>
      <c r="P98" s="36">
        <v>28.99</v>
      </c>
      <c r="Q98" s="36">
        <v>7.7286918260280926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350.59000000000003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-55</v>
      </c>
      <c r="AA98" s="75">
        <f>STOA!J98</f>
        <v>3.32</v>
      </c>
      <c r="AB98" s="75">
        <f>-STOA!P98</f>
        <v>0</v>
      </c>
      <c r="AC98">
        <f t="shared" si="3"/>
        <v>9.1989691434046659</v>
      </c>
      <c r="AD98">
        <f t="shared" si="4"/>
        <v>834.85751035582541</v>
      </c>
      <c r="AE98">
        <f>'IDT-1'!F98</f>
        <v>0</v>
      </c>
      <c r="AF98" s="24"/>
      <c r="AG98">
        <f t="shared" si="5"/>
        <v>834.85751035582541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-70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0.14277705000000013</v>
      </c>
      <c r="E99">
        <f t="shared" si="6"/>
        <v>0.25944608040780831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1.3831321193299675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14.4822089554164</v>
      </c>
      <c r="P99" s="36">
        <f t="shared" si="6"/>
        <v>1.4717815142174517</v>
      </c>
      <c r="Q99" s="36">
        <f t="shared" si="6"/>
        <v>0.47439983001531388</v>
      </c>
      <c r="R99" s="38">
        <f>SUM(R3:R98)/4000</f>
        <v>0.22557995466234732</v>
      </c>
      <c r="S99" s="38">
        <f t="shared" si="6"/>
        <v>0</v>
      </c>
      <c r="T99" s="37">
        <f t="shared" si="6"/>
        <v>0.50949500000000014</v>
      </c>
      <c r="U99" s="37">
        <f t="shared" si="6"/>
        <v>9.7153805919999936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-1.0721525000000001</v>
      </c>
      <c r="AA99" s="75">
        <f t="shared" si="6"/>
        <v>8.0489999999999937E-2</v>
      </c>
      <c r="AB99" s="75">
        <f t="shared" si="6"/>
        <v>0</v>
      </c>
      <c r="AC99">
        <f t="shared" si="6"/>
        <v>0.25653860687038799</v>
      </c>
      <c r="AD99">
        <f t="shared" si="6"/>
        <v>26.815839989178901</v>
      </c>
      <c r="AE99">
        <f t="shared" si="6"/>
        <v>-1.3527352500000001</v>
      </c>
      <c r="AG99">
        <f t="shared" si="6"/>
        <v>25.463104739178892</v>
      </c>
      <c r="AI99">
        <f t="shared" si="6"/>
        <v>0</v>
      </c>
      <c r="AJ99">
        <f t="shared" si="6"/>
        <v>0</v>
      </c>
      <c r="AK99">
        <f t="shared" si="6"/>
        <v>5.4339999999999999E-2</v>
      </c>
      <c r="AL99">
        <f t="shared" si="6"/>
        <v>-0.65449999999999997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45238</v>
      </c>
      <c r="B1" s="216"/>
      <c r="C1" s="216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T1" s="152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2" t="s">
        <v>148</v>
      </c>
    </row>
    <row r="3" spans="1:46">
      <c r="A3" t="s">
        <v>45</v>
      </c>
      <c r="D3">
        <f>TWEPL!S3</f>
        <v>0.58320000000000005</v>
      </c>
      <c r="E3">
        <f>GT_NG!S3</f>
        <v>2.080568461328232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45.29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0.67715565507515707</v>
      </c>
      <c r="AD3">
        <f>SUM(B3:AB3,AI3:AR3)-AC3</f>
        <v>79.936612806253066</v>
      </c>
      <c r="AE3">
        <f>'IDT-1'!E3</f>
        <v>0</v>
      </c>
      <c r="AF3" s="24"/>
      <c r="AG3">
        <f>SUM(AD3:AF3)+AT3</f>
        <v>79.936612806253066</v>
      </c>
      <c r="AI3" s="34">
        <f>PXIL!K3</f>
        <v>0</v>
      </c>
      <c r="AJ3" s="34">
        <f>PXIL!Q3</f>
        <v>0</v>
      </c>
      <c r="AK3" s="34">
        <f>RTM_IEX!K3</f>
        <v>9.66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0.58320000000000005</v>
      </c>
      <c r="E4">
        <f>GT_NG!S4</f>
        <v>2.080568461328232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45.29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0.67715565507515707</v>
      </c>
      <c r="AD4">
        <f t="shared" ref="AD4:AD67" si="1">SUM(B4:AB4,AI4:AR4)-AC4</f>
        <v>79.936612806253066</v>
      </c>
      <c r="AE4">
        <f>'IDT-1'!E4</f>
        <v>0</v>
      </c>
      <c r="AF4" s="24"/>
      <c r="AG4">
        <f t="shared" ref="AG4:AG67" si="2">SUM(AD4:AF4)+AT4</f>
        <v>79.936612806253066</v>
      </c>
      <c r="AI4" s="34">
        <f>PXIL!K4</f>
        <v>0</v>
      </c>
      <c r="AJ4" s="34">
        <f>PXIL!Q4</f>
        <v>0</v>
      </c>
      <c r="AK4" s="34">
        <f>RTM_IEX!K4</f>
        <v>9.66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0.58320000000000005</v>
      </c>
      <c r="E5">
        <f>GT_NG!S5</f>
        <v>2.080568461328232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45.29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0.6770716550751571</v>
      </c>
      <c r="AD5">
        <f t="shared" si="1"/>
        <v>79.926696806253076</v>
      </c>
      <c r="AE5">
        <f>'IDT-1'!E5</f>
        <v>0</v>
      </c>
      <c r="AF5" s="24"/>
      <c r="AG5">
        <f t="shared" si="2"/>
        <v>79.926696806253076</v>
      </c>
      <c r="AI5" s="34">
        <f>PXIL!K5</f>
        <v>0</v>
      </c>
      <c r="AJ5" s="34">
        <f>PXIL!Q5</f>
        <v>0</v>
      </c>
      <c r="AK5" s="34">
        <f>RTM_IEX!K5</f>
        <v>9.65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0.58320000000000005</v>
      </c>
      <c r="E6">
        <f>GT_NG!S6</f>
        <v>2.080568461328232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45.29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0.67715565507515707</v>
      </c>
      <c r="AD6">
        <f t="shared" si="1"/>
        <v>79.936612806253066</v>
      </c>
      <c r="AE6">
        <f>'IDT-1'!E6</f>
        <v>0</v>
      </c>
      <c r="AF6" s="24"/>
      <c r="AG6">
        <f t="shared" si="2"/>
        <v>79.936612806253066</v>
      </c>
      <c r="AI6" s="34">
        <f>PXIL!K6</f>
        <v>0</v>
      </c>
      <c r="AJ6" s="34">
        <f>PXIL!Q6</f>
        <v>0</v>
      </c>
      <c r="AK6" s="34">
        <f>RTM_IEX!K6</f>
        <v>9.66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0.58320000000000005</v>
      </c>
      <c r="E7">
        <f>GT_NG!S7</f>
        <v>2.080568461328232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45.29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0.67715565507515707</v>
      </c>
      <c r="AD7">
        <f t="shared" si="1"/>
        <v>79.936612806253066</v>
      </c>
      <c r="AE7">
        <f>'IDT-1'!E7</f>
        <v>0</v>
      </c>
      <c r="AF7" s="24"/>
      <c r="AG7">
        <f t="shared" si="2"/>
        <v>79.936612806253066</v>
      </c>
      <c r="AI7" s="34">
        <f>PXIL!K7</f>
        <v>0</v>
      </c>
      <c r="AJ7" s="34">
        <f>PXIL!Q7</f>
        <v>0</v>
      </c>
      <c r="AK7" s="34">
        <f>RTM_IEX!K7</f>
        <v>9.66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0.58320000000000005</v>
      </c>
      <c r="E8">
        <f>GT_NG!S8</f>
        <v>2.080568461328232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45.29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0.67715565507515707</v>
      </c>
      <c r="AD8">
        <f t="shared" si="1"/>
        <v>79.936612806253066</v>
      </c>
      <c r="AE8">
        <f>'IDT-1'!E8</f>
        <v>0</v>
      </c>
      <c r="AF8" s="24"/>
      <c r="AG8">
        <f t="shared" si="2"/>
        <v>79.936612806253066</v>
      </c>
      <c r="AI8" s="34">
        <f>PXIL!K8</f>
        <v>0</v>
      </c>
      <c r="AJ8" s="34">
        <f>PXIL!Q8</f>
        <v>0</v>
      </c>
      <c r="AK8" s="34">
        <f>RTM_IEX!K8</f>
        <v>9.66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0.58320000000000005</v>
      </c>
      <c r="E9">
        <f>GT_NG!S9</f>
        <v>2.080568461328232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45.29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0.67715565507515707</v>
      </c>
      <c r="AD9">
        <f t="shared" si="1"/>
        <v>79.936612806253066</v>
      </c>
      <c r="AE9">
        <f>'IDT-1'!E9</f>
        <v>0</v>
      </c>
      <c r="AF9" s="24"/>
      <c r="AG9">
        <f t="shared" si="2"/>
        <v>79.936612806253066</v>
      </c>
      <c r="AI9" s="34">
        <f>PXIL!K9</f>
        <v>0</v>
      </c>
      <c r="AJ9" s="34">
        <f>PXIL!Q9</f>
        <v>0</v>
      </c>
      <c r="AK9" s="34">
        <f>RTM_IEX!K9</f>
        <v>9.66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0.58320000000000005</v>
      </c>
      <c r="E10">
        <f>GT_NG!S10</f>
        <v>2.080568461328232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45.29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0.67715565507515707</v>
      </c>
      <c r="AD10">
        <f t="shared" si="1"/>
        <v>79.936612806253066</v>
      </c>
      <c r="AE10">
        <f>'IDT-1'!E10</f>
        <v>0</v>
      </c>
      <c r="AF10" s="24"/>
      <c r="AG10">
        <f t="shared" si="2"/>
        <v>79.936612806253066</v>
      </c>
      <c r="AI10" s="34">
        <f>PXIL!K10</f>
        <v>0</v>
      </c>
      <c r="AJ10" s="34">
        <f>PXIL!Q10</f>
        <v>0</v>
      </c>
      <c r="AK10" s="34">
        <f>RTM_IEX!K10</f>
        <v>9.66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0.58320000000000005</v>
      </c>
      <c r="E11">
        <f>GT_NG!S11</f>
        <v>2.080568461328232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45.29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0.67715565507515707</v>
      </c>
      <c r="AD11">
        <f t="shared" si="1"/>
        <v>79.936612806253066</v>
      </c>
      <c r="AE11">
        <f>'IDT-1'!E11</f>
        <v>0</v>
      </c>
      <c r="AF11" s="24"/>
      <c r="AG11">
        <f t="shared" si="2"/>
        <v>79.936612806253066</v>
      </c>
      <c r="AI11" s="34">
        <f>PXIL!K11</f>
        <v>0</v>
      </c>
      <c r="AJ11" s="34">
        <f>PXIL!Q11</f>
        <v>0</v>
      </c>
      <c r="AK11" s="34">
        <f>RTM_IEX!K11</f>
        <v>9.66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0.58320000000000005</v>
      </c>
      <c r="E12">
        <f>GT_NG!S12</f>
        <v>2.080568461328232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45.29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0.67715565507515707</v>
      </c>
      <c r="AD12">
        <f t="shared" si="1"/>
        <v>79.936612806253066</v>
      </c>
      <c r="AE12">
        <f>'IDT-1'!E12</f>
        <v>0</v>
      </c>
      <c r="AF12" s="24"/>
      <c r="AG12">
        <f t="shared" si="2"/>
        <v>79.936612806253066</v>
      </c>
      <c r="AI12" s="34">
        <f>PXIL!K12</f>
        <v>0</v>
      </c>
      <c r="AJ12" s="34">
        <f>PXIL!Q12</f>
        <v>0</v>
      </c>
      <c r="AK12" s="34">
        <f>RTM_IEX!K12</f>
        <v>9.66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0.58320000000000005</v>
      </c>
      <c r="E13">
        <f>GT_NG!S13</f>
        <v>2.080568461328232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45.29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0.67715565507515707</v>
      </c>
      <c r="AD13">
        <f t="shared" si="1"/>
        <v>79.936612806253066</v>
      </c>
      <c r="AE13">
        <f>'IDT-1'!E13</f>
        <v>0</v>
      </c>
      <c r="AF13" s="24"/>
      <c r="AG13">
        <f t="shared" si="2"/>
        <v>79.936612806253066</v>
      </c>
      <c r="AI13" s="34">
        <f>PXIL!K13</f>
        <v>0</v>
      </c>
      <c r="AJ13" s="34">
        <f>PXIL!Q13</f>
        <v>0</v>
      </c>
      <c r="AK13" s="34">
        <f>RTM_IEX!K13</f>
        <v>9.66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0.58320000000000005</v>
      </c>
      <c r="E14">
        <f>GT_NG!S14</f>
        <v>2.080568461328232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45.29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0.67715565507515707</v>
      </c>
      <c r="AD14">
        <f t="shared" si="1"/>
        <v>79.936612806253066</v>
      </c>
      <c r="AE14">
        <f>'IDT-1'!E14</f>
        <v>0</v>
      </c>
      <c r="AF14" s="24"/>
      <c r="AG14">
        <f t="shared" si="2"/>
        <v>79.936612806253066</v>
      </c>
      <c r="AI14" s="34">
        <f>PXIL!K14</f>
        <v>0</v>
      </c>
      <c r="AJ14" s="34">
        <f>PXIL!Q14</f>
        <v>0</v>
      </c>
      <c r="AK14" s="34">
        <f>RTM_IEX!K14</f>
        <v>9.66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0.58320000000000005</v>
      </c>
      <c r="E15">
        <f>GT_NG!S15</f>
        <v>2.080568461328232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45.29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0.67715565507515707</v>
      </c>
      <c r="AD15">
        <f t="shared" si="1"/>
        <v>79.936612806253066</v>
      </c>
      <c r="AE15">
        <f>'IDT-1'!E15</f>
        <v>0</v>
      </c>
      <c r="AF15" s="24"/>
      <c r="AG15">
        <f t="shared" si="2"/>
        <v>79.936612806253066</v>
      </c>
      <c r="AI15" s="34">
        <f>PXIL!K15</f>
        <v>0</v>
      </c>
      <c r="AJ15" s="34">
        <f>PXIL!Q15</f>
        <v>0</v>
      </c>
      <c r="AK15" s="34">
        <f>RTM_IEX!K15</f>
        <v>9.66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0.58320000000000005</v>
      </c>
      <c r="E16">
        <f>GT_NG!S16</f>
        <v>2.080568461328232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45.29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0.67715565507515707</v>
      </c>
      <c r="AD16">
        <f t="shared" si="1"/>
        <v>79.936612806253066</v>
      </c>
      <c r="AE16">
        <f>'IDT-1'!E16</f>
        <v>0</v>
      </c>
      <c r="AF16" s="24"/>
      <c r="AG16">
        <f t="shared" si="2"/>
        <v>79.936612806253066</v>
      </c>
      <c r="AI16" s="34">
        <f>PXIL!K16</f>
        <v>0</v>
      </c>
      <c r="AJ16" s="34">
        <f>PXIL!Q16</f>
        <v>0</v>
      </c>
      <c r="AK16" s="34">
        <f>RTM_IEX!K16</f>
        <v>9.66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0.58320000000000005</v>
      </c>
      <c r="E17">
        <f>GT_NG!S17</f>
        <v>2.080568461328232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45.29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0.67715565507515707</v>
      </c>
      <c r="AD17">
        <f t="shared" si="1"/>
        <v>79.936612806253066</v>
      </c>
      <c r="AE17">
        <f>'IDT-1'!E17</f>
        <v>0</v>
      </c>
      <c r="AF17" s="24"/>
      <c r="AG17">
        <f t="shared" si="2"/>
        <v>79.936612806253066</v>
      </c>
      <c r="AI17" s="34">
        <f>PXIL!K17</f>
        <v>0</v>
      </c>
      <c r="AJ17" s="34">
        <f>PXIL!Q17</f>
        <v>0</v>
      </c>
      <c r="AK17" s="34">
        <f>RTM_IEX!K17</f>
        <v>9.66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0.58320000000000005</v>
      </c>
      <c r="E18">
        <f>GT_NG!S18</f>
        <v>2.080568461328232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45.29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0.6770716550751571</v>
      </c>
      <c r="AD18">
        <f t="shared" si="1"/>
        <v>79.926696806253076</v>
      </c>
      <c r="AE18">
        <f>'IDT-1'!E18</f>
        <v>0</v>
      </c>
      <c r="AF18" s="24"/>
      <c r="AG18">
        <f t="shared" si="2"/>
        <v>79.926696806253076</v>
      </c>
      <c r="AI18" s="34">
        <f>PXIL!K18</f>
        <v>0</v>
      </c>
      <c r="AJ18" s="34">
        <f>PXIL!Q18</f>
        <v>0</v>
      </c>
      <c r="AK18" s="34">
        <f>RTM_IEX!K18</f>
        <v>9.65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0.58320000000000005</v>
      </c>
      <c r="E19">
        <f>GT_NG!S19</f>
        <v>2.0816608996539792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45.29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0.67716483155709339</v>
      </c>
      <c r="AD19">
        <f t="shared" si="1"/>
        <v>79.937696068096884</v>
      </c>
      <c r="AE19">
        <f>'IDT-1'!E19</f>
        <v>0</v>
      </c>
      <c r="AF19" s="24"/>
      <c r="AG19">
        <f t="shared" si="2"/>
        <v>79.937696068096884</v>
      </c>
      <c r="AI19" s="34">
        <f>PXIL!K19</f>
        <v>0</v>
      </c>
      <c r="AJ19" s="34">
        <f>PXIL!Q19</f>
        <v>0</v>
      </c>
      <c r="AK19" s="34">
        <f>RTM_IEX!K19</f>
        <v>9.66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0.58320000000000005</v>
      </c>
      <c r="E20">
        <f>GT_NG!S20</f>
        <v>2.0816608996539792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45.29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0.67708083155709342</v>
      </c>
      <c r="AD20">
        <f t="shared" si="1"/>
        <v>79.927780068096894</v>
      </c>
      <c r="AE20">
        <f>'IDT-1'!E20</f>
        <v>0</v>
      </c>
      <c r="AF20" s="24"/>
      <c r="AG20">
        <f t="shared" si="2"/>
        <v>79.927780068096894</v>
      </c>
      <c r="AI20" s="34">
        <f>PXIL!K20</f>
        <v>0</v>
      </c>
      <c r="AJ20" s="34">
        <f>PXIL!Q20</f>
        <v>0</v>
      </c>
      <c r="AK20" s="34">
        <f>RTM_IEX!K20</f>
        <v>9.65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0.58320000000000005</v>
      </c>
      <c r="E21">
        <f>GT_NG!S21</f>
        <v>2.0816608996539792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45.29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0.67716483155709339</v>
      </c>
      <c r="AD21">
        <f t="shared" si="1"/>
        <v>79.937696068096884</v>
      </c>
      <c r="AE21">
        <f>'IDT-1'!E21</f>
        <v>0</v>
      </c>
      <c r="AF21" s="24"/>
      <c r="AG21">
        <f t="shared" si="2"/>
        <v>79.937696068096884</v>
      </c>
      <c r="AI21" s="34">
        <f>PXIL!K21</f>
        <v>0</v>
      </c>
      <c r="AJ21" s="34">
        <f>PXIL!Q21</f>
        <v>0</v>
      </c>
      <c r="AK21" s="34">
        <f>RTM_IEX!K21</f>
        <v>9.66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0.58320000000000005</v>
      </c>
      <c r="E22">
        <f>GT_NG!S22</f>
        <v>2.0816608996539792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45.29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0.67716483155709339</v>
      </c>
      <c r="AD22">
        <f t="shared" si="1"/>
        <v>79.937696068096884</v>
      </c>
      <c r="AE22">
        <f>'IDT-1'!E22</f>
        <v>0</v>
      </c>
      <c r="AF22" s="24"/>
      <c r="AG22">
        <f t="shared" si="2"/>
        <v>79.937696068096884</v>
      </c>
      <c r="AI22" s="34">
        <f>PXIL!K22</f>
        <v>0</v>
      </c>
      <c r="AJ22" s="34">
        <f>PXIL!Q22</f>
        <v>0</v>
      </c>
      <c r="AK22" s="34">
        <f>RTM_IEX!K22</f>
        <v>9.66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0.58320000000000005</v>
      </c>
      <c r="E23">
        <f>GT_NG!S23</f>
        <v>2.0816608996539792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45.29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0.67716483155709339</v>
      </c>
      <c r="AD23">
        <f t="shared" si="1"/>
        <v>79.937696068096884</v>
      </c>
      <c r="AE23">
        <f>'IDT-1'!E23</f>
        <v>0</v>
      </c>
      <c r="AF23" s="24"/>
      <c r="AG23">
        <f t="shared" si="2"/>
        <v>79.937696068096884</v>
      </c>
      <c r="AI23" s="34">
        <f>PXIL!K23</f>
        <v>0</v>
      </c>
      <c r="AJ23" s="34">
        <f>PXIL!Q23</f>
        <v>0</v>
      </c>
      <c r="AK23" s="34">
        <f>RTM_IEX!K23</f>
        <v>9.66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0.58320000000000005</v>
      </c>
      <c r="E24">
        <f>GT_NG!S24</f>
        <v>2.0816608996539792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45.29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0.67716483155709339</v>
      </c>
      <c r="AD24">
        <f t="shared" si="1"/>
        <v>79.937696068096884</v>
      </c>
      <c r="AE24">
        <f>'IDT-1'!E24</f>
        <v>0</v>
      </c>
      <c r="AF24" s="24"/>
      <c r="AG24">
        <f t="shared" si="2"/>
        <v>79.937696068096884</v>
      </c>
      <c r="AI24" s="34">
        <f>PXIL!K24</f>
        <v>0</v>
      </c>
      <c r="AJ24" s="34">
        <f>PXIL!Q24</f>
        <v>0</v>
      </c>
      <c r="AK24" s="34">
        <f>RTM_IEX!K24</f>
        <v>9.66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0.58320000000000005</v>
      </c>
      <c r="E25">
        <f>GT_NG!S25</f>
        <v>2.0816608996539792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22.998970226102532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45.29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0.67715618145635459</v>
      </c>
      <c r="AD25">
        <f t="shared" si="1"/>
        <v>79.936674944300151</v>
      </c>
      <c r="AE25">
        <f>'IDT-1'!E25</f>
        <v>0</v>
      </c>
      <c r="AF25" s="24"/>
      <c r="AG25">
        <f t="shared" si="2"/>
        <v>79.936674944300151</v>
      </c>
      <c r="AI25" s="34">
        <f>PXIL!K25</f>
        <v>0</v>
      </c>
      <c r="AJ25" s="34">
        <f>PXIL!Q25</f>
        <v>0</v>
      </c>
      <c r="AK25" s="34">
        <f>RTM_IEX!K25</f>
        <v>9.66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0.58320000000000005</v>
      </c>
      <c r="E26">
        <f>GT_NG!S26</f>
        <v>2.0816608996539792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22.998970226102532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45.29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0.67715618145635459</v>
      </c>
      <c r="AD26">
        <f t="shared" si="1"/>
        <v>79.936674944300151</v>
      </c>
      <c r="AE26">
        <f>'IDT-1'!E26</f>
        <v>0</v>
      </c>
      <c r="AF26" s="24"/>
      <c r="AG26">
        <f t="shared" si="2"/>
        <v>79.936674944300151</v>
      </c>
      <c r="AI26" s="34">
        <f>PXIL!K26</f>
        <v>0</v>
      </c>
      <c r="AJ26" s="34">
        <f>PXIL!Q26</f>
        <v>0</v>
      </c>
      <c r="AK26" s="34">
        <f>RTM_IEX!K26</f>
        <v>9.66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0.58320000000000005</v>
      </c>
      <c r="E27">
        <f>GT_NG!S27</f>
        <v>2.0816608996539792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22.998970226102532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45.29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0.67715618145635459</v>
      </c>
      <c r="AD27">
        <f t="shared" si="1"/>
        <v>79.936674944300151</v>
      </c>
      <c r="AE27">
        <f>'IDT-1'!E27</f>
        <v>0</v>
      </c>
      <c r="AF27" s="24"/>
      <c r="AG27">
        <f t="shared" si="2"/>
        <v>79.936674944300151</v>
      </c>
      <c r="AI27" s="34">
        <f>PXIL!K27</f>
        <v>0</v>
      </c>
      <c r="AJ27" s="34">
        <f>PXIL!Q27</f>
        <v>0</v>
      </c>
      <c r="AK27" s="34">
        <f>RTM_IEX!K27</f>
        <v>9.66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0.58320000000000005</v>
      </c>
      <c r="E28">
        <f>GT_NG!S28</f>
        <v>2.0816608996539792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22.998970226102532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45.29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0.79080818145635456</v>
      </c>
      <c r="AD28">
        <f t="shared" si="1"/>
        <v>93.35302294430015</v>
      </c>
      <c r="AE28">
        <f>'IDT-1'!E28</f>
        <v>0</v>
      </c>
      <c r="AF28" s="24"/>
      <c r="AG28">
        <f t="shared" si="2"/>
        <v>93.35302294430015</v>
      </c>
      <c r="AI28" s="34">
        <f>PXIL!K28</f>
        <v>0</v>
      </c>
      <c r="AJ28" s="34">
        <f>PXIL!Q28</f>
        <v>0</v>
      </c>
      <c r="AK28" s="34">
        <f>RTM_IEX!K28</f>
        <v>23.19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0.58320000000000005</v>
      </c>
      <c r="E29">
        <f>GT_NG!S29</f>
        <v>2.0816608996539792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22.998970226102532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45.29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0.83952818145635455</v>
      </c>
      <c r="AD29">
        <f t="shared" si="1"/>
        <v>99.104302944300144</v>
      </c>
      <c r="AE29">
        <f>'IDT-1'!E29</f>
        <v>0</v>
      </c>
      <c r="AF29" s="24"/>
      <c r="AG29">
        <f t="shared" si="2"/>
        <v>99.104302944300144</v>
      </c>
      <c r="AI29" s="34">
        <f>PXIL!K29</f>
        <v>0</v>
      </c>
      <c r="AJ29" s="34">
        <f>PXIL!Q29</f>
        <v>0</v>
      </c>
      <c r="AK29" s="34">
        <f>RTM_IEX!K29</f>
        <v>28.99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0.58320000000000005</v>
      </c>
      <c r="E30">
        <f>GT_NG!S30</f>
        <v>2.0816608996539792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22.998970226102532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45.29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0.85574018145635455</v>
      </c>
      <c r="AD30">
        <f t="shared" si="1"/>
        <v>101.01809094430016</v>
      </c>
      <c r="AE30">
        <f>'IDT-1'!E30</f>
        <v>0</v>
      </c>
      <c r="AF30" s="24"/>
      <c r="AG30">
        <f t="shared" si="2"/>
        <v>101.01809094430016</v>
      </c>
      <c r="AI30" s="34">
        <f>PXIL!K30</f>
        <v>0</v>
      </c>
      <c r="AJ30" s="34">
        <f>PXIL!Q30</f>
        <v>0</v>
      </c>
      <c r="AK30" s="34">
        <f>RTM_IEX!K30</f>
        <v>30.92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0.58320000000000005</v>
      </c>
      <c r="E31">
        <f>GT_NG!S31</f>
        <v>2.0816608996539792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45.29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30.92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0.85574883155709336</v>
      </c>
      <c r="AD31">
        <f t="shared" si="1"/>
        <v>101.01911206809689</v>
      </c>
      <c r="AE31">
        <f>'IDT-1'!E31</f>
        <v>0</v>
      </c>
      <c r="AF31" s="24"/>
      <c r="AG31">
        <f t="shared" si="2"/>
        <v>101.01911206809689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0.58320000000000005</v>
      </c>
      <c r="E32">
        <f>GT_NG!S32</f>
        <v>2.0816608996539792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45.29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35.75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0.89632083155709341</v>
      </c>
      <c r="AD32">
        <f t="shared" si="1"/>
        <v>105.80854006809689</v>
      </c>
      <c r="AE32">
        <f>'IDT-1'!E32</f>
        <v>0</v>
      </c>
      <c r="AF32" s="24"/>
      <c r="AG32">
        <f t="shared" si="2"/>
        <v>105.80854006809689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0.77760000000000007</v>
      </c>
      <c r="E33">
        <f>GT_NG!S33</f>
        <v>2.0816608996539792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45.29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41.55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0.94667379155709341</v>
      </c>
      <c r="AD33">
        <f t="shared" si="1"/>
        <v>111.75258710809689</v>
      </c>
      <c r="AE33">
        <f>'IDT-1'!E33</f>
        <v>0</v>
      </c>
      <c r="AF33" s="24"/>
      <c r="AG33">
        <f t="shared" si="2"/>
        <v>111.75258710809689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1.0691999999999999</v>
      </c>
      <c r="E34">
        <f>GT_NG!S34</f>
        <v>2.0816608996539792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45.29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46.38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0.98969523155709338</v>
      </c>
      <c r="AD34">
        <f t="shared" si="1"/>
        <v>116.83116566809689</v>
      </c>
      <c r="AE34">
        <f>'IDT-1'!E34</f>
        <v>0</v>
      </c>
      <c r="AF34" s="24"/>
      <c r="AG34">
        <f t="shared" si="2"/>
        <v>116.83116566809689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1.0691999999999999</v>
      </c>
      <c r="E35">
        <f>GT_NG!S35</f>
        <v>2.0816608996539792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45.3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53.14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1.0465632315570934</v>
      </c>
      <c r="AD35">
        <f t="shared" si="1"/>
        <v>123.54429766809689</v>
      </c>
      <c r="AE35">
        <f>'IDT-1'!E35</f>
        <v>0</v>
      </c>
      <c r="AF35" s="24"/>
      <c r="AG35">
        <f t="shared" si="2"/>
        <v>123.54429766809689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1.0691999999999999</v>
      </c>
      <c r="E36">
        <f>GT_NG!S36</f>
        <v>2.0816608996539792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45.3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60.87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1.1114952315570934</v>
      </c>
      <c r="AD36">
        <f t="shared" si="1"/>
        <v>131.20936566809689</v>
      </c>
      <c r="AE36">
        <f>'IDT-1'!E36</f>
        <v>0</v>
      </c>
      <c r="AF36" s="24"/>
      <c r="AG36">
        <f t="shared" si="2"/>
        <v>131.20936566809689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1.0691999999999999</v>
      </c>
      <c r="E37">
        <f>GT_NG!S37</f>
        <v>2.0816608996539792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45.3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67.63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1.1682792315570933</v>
      </c>
      <c r="AD37">
        <f t="shared" si="1"/>
        <v>137.91258166809689</v>
      </c>
      <c r="AE37">
        <f>'IDT-1'!E37</f>
        <v>0</v>
      </c>
      <c r="AF37" s="24"/>
      <c r="AG37">
        <f t="shared" si="2"/>
        <v>137.91258166809689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1.0691999999999999</v>
      </c>
      <c r="E38">
        <f>GT_NG!S38</f>
        <v>2.0816608996539792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45.3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73.430000000000007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1.2169992315570934</v>
      </c>
      <c r="AD38">
        <f t="shared" si="1"/>
        <v>143.6638616680969</v>
      </c>
      <c r="AE38">
        <f>'IDT-1'!E38</f>
        <v>0</v>
      </c>
      <c r="AF38" s="24"/>
      <c r="AG38">
        <f t="shared" si="2"/>
        <v>143.6638616680969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1.0691999999999999</v>
      </c>
      <c r="E39">
        <f>GT_NG!S39</f>
        <v>2.065051903114187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45.3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55.07</v>
      </c>
      <c r="Z39" s="34">
        <f>IEX!Q39</f>
        <v>0</v>
      </c>
      <c r="AA39" s="75">
        <f>STOA!K39</f>
        <v>24.16</v>
      </c>
      <c r="AB39" s="75">
        <f>-STOA!Q39</f>
        <v>0</v>
      </c>
      <c r="AC39">
        <f t="shared" si="0"/>
        <v>1.265579715986159</v>
      </c>
      <c r="AD39">
        <f t="shared" si="1"/>
        <v>149.39867218712803</v>
      </c>
      <c r="AE39">
        <f>'IDT-1'!E39</f>
        <v>0</v>
      </c>
      <c r="AF39" s="24"/>
      <c r="AG39">
        <f t="shared" si="2"/>
        <v>149.39867218712803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1.0691999999999999</v>
      </c>
      <c r="E40">
        <f>GT_NG!S40</f>
        <v>2.065051903114187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45.3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58.94</v>
      </c>
      <c r="Z40" s="34">
        <f>IEX!Q40</f>
        <v>0</v>
      </c>
      <c r="AA40" s="75">
        <f>STOA!K40</f>
        <v>24.16</v>
      </c>
      <c r="AB40" s="75">
        <f>-STOA!Q40</f>
        <v>0</v>
      </c>
      <c r="AC40">
        <f t="shared" si="0"/>
        <v>1.298087715986159</v>
      </c>
      <c r="AD40">
        <f t="shared" si="1"/>
        <v>153.23616418712803</v>
      </c>
      <c r="AE40">
        <f>'IDT-1'!E40</f>
        <v>0</v>
      </c>
      <c r="AF40" s="24"/>
      <c r="AG40">
        <f t="shared" si="2"/>
        <v>153.23616418712803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1.0691999999999999</v>
      </c>
      <c r="E41">
        <f>GT_NG!S41</f>
        <v>2.0883044982698964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45.3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62.8</v>
      </c>
      <c r="Z41" s="34">
        <f>IEX!Q41</f>
        <v>0</v>
      </c>
      <c r="AA41" s="75">
        <f>STOA!K41</f>
        <v>24.16</v>
      </c>
      <c r="AB41" s="75">
        <f>-STOA!Q41</f>
        <v>0</v>
      </c>
      <c r="AC41">
        <f t="shared" si="0"/>
        <v>1.3307070377854671</v>
      </c>
      <c r="AD41">
        <f t="shared" si="1"/>
        <v>157.08679746048443</v>
      </c>
      <c r="AE41">
        <f>'IDT-1'!E41</f>
        <v>0</v>
      </c>
      <c r="AF41" s="24"/>
      <c r="AG41">
        <f t="shared" si="2"/>
        <v>157.08679746048443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1.0691999999999999</v>
      </c>
      <c r="E42">
        <f>GT_NG!S42</f>
        <v>2.0883044982698964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47.1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65.7</v>
      </c>
      <c r="Z42" s="34">
        <f>IEX!Q42</f>
        <v>0</v>
      </c>
      <c r="AA42" s="75">
        <f>STOA!K42</f>
        <v>24.16</v>
      </c>
      <c r="AB42" s="75">
        <f>-STOA!Q42</f>
        <v>0</v>
      </c>
      <c r="AC42">
        <f t="shared" si="0"/>
        <v>1.370187037785467</v>
      </c>
      <c r="AD42">
        <f t="shared" si="1"/>
        <v>161.74731746048442</v>
      </c>
      <c r="AE42">
        <f>'IDT-1'!E42</f>
        <v>0</v>
      </c>
      <c r="AF42" s="24"/>
      <c r="AG42">
        <f t="shared" si="2"/>
        <v>161.74731746048442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1.0691999999999999</v>
      </c>
      <c r="E43">
        <f>GT_NG!S43</f>
        <v>2.0883044982698964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48.91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70.53</v>
      </c>
      <c r="Z43" s="34">
        <f>IEX!Q43</f>
        <v>0</v>
      </c>
      <c r="AA43" s="75">
        <f>STOA!K43</f>
        <v>24.16</v>
      </c>
      <c r="AB43" s="75">
        <f>-STOA!Q43</f>
        <v>0</v>
      </c>
      <c r="AC43">
        <f t="shared" si="0"/>
        <v>1.4259630377854671</v>
      </c>
      <c r="AD43">
        <f t="shared" si="1"/>
        <v>168.33154146048443</v>
      </c>
      <c r="AE43">
        <f>'IDT-1'!E43</f>
        <v>0</v>
      </c>
      <c r="AF43" s="24"/>
      <c r="AG43">
        <f t="shared" si="2"/>
        <v>168.33154146048443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1.0691999999999999</v>
      </c>
      <c r="E44">
        <f>GT_NG!S44</f>
        <v>2.0868215359387809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51.33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72.47</v>
      </c>
      <c r="Z44" s="34">
        <f>IEX!Q44</f>
        <v>0</v>
      </c>
      <c r="AA44" s="75">
        <f>STOA!K44</f>
        <v>24.16</v>
      </c>
      <c r="AB44" s="75">
        <f>-STOA!Q44</f>
        <v>0</v>
      </c>
      <c r="AC44">
        <f t="shared" si="0"/>
        <v>1.4625745809018855</v>
      </c>
      <c r="AD44">
        <f t="shared" si="1"/>
        <v>172.65344695503688</v>
      </c>
      <c r="AE44">
        <f>'IDT-1'!E44</f>
        <v>0</v>
      </c>
      <c r="AF44" s="24"/>
      <c r="AG44">
        <f t="shared" si="2"/>
        <v>172.65344695503688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1.0691999999999999</v>
      </c>
      <c r="E45">
        <f>GT_NG!S45</f>
        <v>2.0868215359387809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52.53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73.430000000000007</v>
      </c>
      <c r="Z45" s="34">
        <f>IEX!Q45</f>
        <v>0</v>
      </c>
      <c r="AA45" s="75">
        <f>STOA!K45</f>
        <v>24.16</v>
      </c>
      <c r="AB45" s="75">
        <f>-STOA!Q45</f>
        <v>0</v>
      </c>
      <c r="AC45">
        <f t="shared" si="0"/>
        <v>1.4807185809018857</v>
      </c>
      <c r="AD45">
        <f t="shared" si="1"/>
        <v>174.7953029550369</v>
      </c>
      <c r="AE45">
        <f>'IDT-1'!E45</f>
        <v>0</v>
      </c>
      <c r="AF45" s="24"/>
      <c r="AG45">
        <f t="shared" si="2"/>
        <v>174.7953029550369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1.0691999999999999</v>
      </c>
      <c r="E46">
        <f>GT_NG!S46</f>
        <v>2.063514621481279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55.56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74.400000000000006</v>
      </c>
      <c r="Z46" s="34">
        <f>IEX!Q46</f>
        <v>0</v>
      </c>
      <c r="AA46" s="75">
        <f>STOA!K46</f>
        <v>24.16</v>
      </c>
      <c r="AB46" s="75">
        <f>-STOA!Q46</f>
        <v>0</v>
      </c>
      <c r="AC46">
        <f t="shared" si="0"/>
        <v>1.5141228028204428</v>
      </c>
      <c r="AD46">
        <f t="shared" si="1"/>
        <v>178.73859181866084</v>
      </c>
      <c r="AE46">
        <f>'IDT-1'!E46</f>
        <v>0</v>
      </c>
      <c r="AF46" s="24"/>
      <c r="AG46">
        <f t="shared" si="2"/>
        <v>178.73859181866084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1.0691999999999999</v>
      </c>
      <c r="E47">
        <f>GT_NG!S47</f>
        <v>2.063514621481279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55.56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74.400000000000006</v>
      </c>
      <c r="Z47" s="34">
        <f>IEX!Q47</f>
        <v>0</v>
      </c>
      <c r="AA47" s="75">
        <f>STOA!K47</f>
        <v>24.16</v>
      </c>
      <c r="AB47" s="75">
        <f>-STOA!Q47</f>
        <v>0</v>
      </c>
      <c r="AC47">
        <f t="shared" si="0"/>
        <v>1.5141228028204428</v>
      </c>
      <c r="AD47">
        <f t="shared" si="1"/>
        <v>178.73859181866084</v>
      </c>
      <c r="AE47">
        <f>'IDT-1'!E47</f>
        <v>0</v>
      </c>
      <c r="AF47" s="24"/>
      <c r="AG47">
        <f t="shared" si="2"/>
        <v>178.73859181866084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1.0691999999999999</v>
      </c>
      <c r="E48">
        <f>GT_NG!S48</f>
        <v>2.063514621481279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57.97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74.400000000000006</v>
      </c>
      <c r="Z48" s="34">
        <f>IEX!Q48</f>
        <v>0</v>
      </c>
      <c r="AA48" s="75">
        <f>STOA!K48</f>
        <v>24.16</v>
      </c>
      <c r="AB48" s="75">
        <f>-STOA!Q48</f>
        <v>0</v>
      </c>
      <c r="AC48">
        <f t="shared" si="0"/>
        <v>1.5343668028204427</v>
      </c>
      <c r="AD48">
        <f t="shared" si="1"/>
        <v>181.12834781866084</v>
      </c>
      <c r="AE48">
        <f>'IDT-1'!E48</f>
        <v>0</v>
      </c>
      <c r="AF48" s="24"/>
      <c r="AG48">
        <f t="shared" si="2"/>
        <v>181.12834781866084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1.0691999999999999</v>
      </c>
      <c r="E49">
        <f>GT_NG!S49</f>
        <v>2.063514621481279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60.39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74.400000000000006</v>
      </c>
      <c r="Z49" s="34">
        <f>IEX!Q49</f>
        <v>0</v>
      </c>
      <c r="AA49" s="75">
        <f>STOA!K49</f>
        <v>24.16</v>
      </c>
      <c r="AB49" s="75">
        <f>-STOA!Q49</f>
        <v>0</v>
      </c>
      <c r="AC49">
        <f t="shared" si="0"/>
        <v>1.5546948028204426</v>
      </c>
      <c r="AD49">
        <f t="shared" si="1"/>
        <v>183.52801981866082</v>
      </c>
      <c r="AE49">
        <f>'IDT-1'!E49</f>
        <v>0</v>
      </c>
      <c r="AF49" s="24"/>
      <c r="AG49">
        <f t="shared" si="2"/>
        <v>183.52801981866082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1.0691999999999999</v>
      </c>
      <c r="E50">
        <f>GT_NG!S50</f>
        <v>2.063514621481279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60.39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73.42</v>
      </c>
      <c r="Z50" s="34">
        <f>IEX!Q50</f>
        <v>0</v>
      </c>
      <c r="AA50" s="75">
        <f>STOA!K50</f>
        <v>24.16</v>
      </c>
      <c r="AB50" s="75">
        <f>-STOA!Q50</f>
        <v>0</v>
      </c>
      <c r="AC50">
        <f t="shared" si="0"/>
        <v>1.5464628028204426</v>
      </c>
      <c r="AD50">
        <f t="shared" si="1"/>
        <v>182.55625181866085</v>
      </c>
      <c r="AE50">
        <f>'IDT-1'!E50</f>
        <v>0</v>
      </c>
      <c r="AF50" s="24"/>
      <c r="AG50">
        <f t="shared" si="2"/>
        <v>182.55625181866085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1.0691999999999999</v>
      </c>
      <c r="E51">
        <f>GT_NG!S51</f>
        <v>2.063514621481279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19.110878176554387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56.04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72.47</v>
      </c>
      <c r="Z51" s="34">
        <f>IEX!Q51</f>
        <v>0</v>
      </c>
      <c r="AA51" s="75">
        <f>STOA!K51</f>
        <v>24.16</v>
      </c>
      <c r="AB51" s="75">
        <f>-STOA!Q51</f>
        <v>0</v>
      </c>
      <c r="AC51">
        <f t="shared" si="0"/>
        <v>1.4692741795034996</v>
      </c>
      <c r="AD51">
        <f t="shared" si="1"/>
        <v>173.44431861853218</v>
      </c>
      <c r="AE51">
        <f>'IDT-1'!E51</f>
        <v>0</v>
      </c>
      <c r="AF51" s="24"/>
      <c r="AG51">
        <f t="shared" si="2"/>
        <v>173.44431861853218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1.0691999999999999</v>
      </c>
      <c r="E52">
        <f>GT_NG!S52</f>
        <v>2.063514621481279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19.110878176554387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54.11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73.44</v>
      </c>
      <c r="Z52" s="34">
        <f>IEX!Q52</f>
        <v>0</v>
      </c>
      <c r="AA52" s="75">
        <f>STOA!K52</f>
        <v>24.16</v>
      </c>
      <c r="AB52" s="75">
        <f>-STOA!Q52</f>
        <v>0</v>
      </c>
      <c r="AC52">
        <f t="shared" si="0"/>
        <v>1.4612101795034995</v>
      </c>
      <c r="AD52">
        <f t="shared" si="1"/>
        <v>172.49238261853216</v>
      </c>
      <c r="AE52">
        <f>'IDT-1'!E52</f>
        <v>0</v>
      </c>
      <c r="AF52" s="24"/>
      <c r="AG52">
        <f t="shared" si="2"/>
        <v>172.49238261853216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2.063514621481279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19.110878176554387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52.17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76.33</v>
      </c>
      <c r="Z53" s="34">
        <f>IEX!Q53</f>
        <v>0</v>
      </c>
      <c r="AA53" s="75">
        <f>STOA!K53</f>
        <v>24.16</v>
      </c>
      <c r="AB53" s="75">
        <f>-STOA!Q53</f>
        <v>0</v>
      </c>
      <c r="AC53">
        <f t="shared" si="0"/>
        <v>1.4700066595034995</v>
      </c>
      <c r="AD53">
        <f t="shared" si="1"/>
        <v>173.53078613853216</v>
      </c>
      <c r="AE53">
        <f>'IDT-1'!E53</f>
        <v>0</v>
      </c>
      <c r="AF53" s="24"/>
      <c r="AG53">
        <f t="shared" si="2"/>
        <v>173.53078613853216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1.1664000000000001</v>
      </c>
      <c r="E54">
        <f>GT_NG!S54</f>
        <v>2.063514621481279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19.110878176554387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52.17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76.319999999999993</v>
      </c>
      <c r="Z54" s="34">
        <f>IEX!Q54</f>
        <v>0</v>
      </c>
      <c r="AA54" s="75">
        <f>STOA!K54</f>
        <v>24.16</v>
      </c>
      <c r="AB54" s="75">
        <f>-STOA!Q54</f>
        <v>0</v>
      </c>
      <c r="AC54">
        <f t="shared" si="0"/>
        <v>1.4699226595034993</v>
      </c>
      <c r="AD54">
        <f t="shared" si="1"/>
        <v>173.52087013853213</v>
      </c>
      <c r="AE54">
        <f>'IDT-1'!E54</f>
        <v>0</v>
      </c>
      <c r="AF54" s="24"/>
      <c r="AG54">
        <f t="shared" si="2"/>
        <v>173.52087013853213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1.1664000000000001</v>
      </c>
      <c r="E55">
        <f>GT_NG!S55</f>
        <v>2.063514621481279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19.110878176554387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54.11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74.400000000000006</v>
      </c>
      <c r="Z55" s="34">
        <f>IEX!Q55</f>
        <v>0</v>
      </c>
      <c r="AA55" s="75">
        <f>STOA!K55</f>
        <v>24.16</v>
      </c>
      <c r="AB55" s="75">
        <f>-STOA!Q55</f>
        <v>0</v>
      </c>
      <c r="AC55">
        <f t="shared" si="0"/>
        <v>1.4700906595034997</v>
      </c>
      <c r="AD55">
        <f t="shared" si="1"/>
        <v>173.54070213853217</v>
      </c>
      <c r="AE55">
        <f>'IDT-1'!E55</f>
        <v>0</v>
      </c>
      <c r="AF55" s="24"/>
      <c r="AG55">
        <f t="shared" si="2"/>
        <v>173.54070213853217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1.1664000000000001</v>
      </c>
      <c r="E56">
        <f>GT_NG!S56</f>
        <v>2.0607741190063544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19.110878176554387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52.17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73.430000000000007</v>
      </c>
      <c r="Z56" s="34">
        <f>IEX!Q56</f>
        <v>0</v>
      </c>
      <c r="AA56" s="75">
        <f>STOA!K56</f>
        <v>24.16</v>
      </c>
      <c r="AB56" s="75">
        <f>-STOA!Q56</f>
        <v>0</v>
      </c>
      <c r="AC56">
        <f t="shared" si="0"/>
        <v>1.44562363928271</v>
      </c>
      <c r="AD56">
        <f t="shared" si="1"/>
        <v>170.65242865627803</v>
      </c>
      <c r="AE56">
        <f>'IDT-1'!E56</f>
        <v>0</v>
      </c>
      <c r="AF56" s="24"/>
      <c r="AG56">
        <f t="shared" si="2"/>
        <v>170.65242865627803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2.0607741190063544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19.110878176554387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51.21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71.5</v>
      </c>
      <c r="Z57" s="34">
        <f>IEX!Q57</f>
        <v>0</v>
      </c>
      <c r="AA57" s="75">
        <f>STOA!K57</f>
        <v>24.16</v>
      </c>
      <c r="AB57" s="75">
        <f>-STOA!Q57</f>
        <v>0</v>
      </c>
      <c r="AC57">
        <f t="shared" si="0"/>
        <v>1.4213476392827102</v>
      </c>
      <c r="AD57">
        <f t="shared" si="1"/>
        <v>167.78670465627803</v>
      </c>
      <c r="AE57">
        <f>'IDT-1'!E57</f>
        <v>0</v>
      </c>
      <c r="AF57" s="24"/>
      <c r="AG57">
        <f t="shared" si="2"/>
        <v>167.78670465627803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1.1664000000000001</v>
      </c>
      <c r="E58">
        <f>GT_NG!S58</f>
        <v>2.0607741190063544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19.110878176554387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53.14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69.56</v>
      </c>
      <c r="Z58" s="34">
        <f>IEX!Q58</f>
        <v>0</v>
      </c>
      <c r="AA58" s="75">
        <f>STOA!K58</f>
        <v>24.16</v>
      </c>
      <c r="AB58" s="75">
        <f>-STOA!Q58</f>
        <v>0</v>
      </c>
      <c r="AC58">
        <f t="shared" si="0"/>
        <v>1.4212636392827103</v>
      </c>
      <c r="AD58">
        <f t="shared" si="1"/>
        <v>167.77678865627806</v>
      </c>
      <c r="AE58">
        <f>'IDT-1'!E58</f>
        <v>0</v>
      </c>
      <c r="AF58" s="24"/>
      <c r="AG58">
        <f t="shared" si="2"/>
        <v>167.77678865627806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2.0607741190063544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19.110878176554387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54.11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69.569999999999993</v>
      </c>
      <c r="Z59" s="34">
        <f>IEX!Q59</f>
        <v>0</v>
      </c>
      <c r="AA59" s="75">
        <f>STOA!K59</f>
        <v>24.16</v>
      </c>
      <c r="AB59" s="75">
        <f>-STOA!Q59</f>
        <v>0</v>
      </c>
      <c r="AC59">
        <f t="shared" si="0"/>
        <v>1.4294956392827098</v>
      </c>
      <c r="AD59">
        <f t="shared" si="1"/>
        <v>168.748556656278</v>
      </c>
      <c r="AE59">
        <f>'IDT-1'!E59</f>
        <v>0</v>
      </c>
      <c r="AF59" s="24"/>
      <c r="AG59">
        <f t="shared" si="2"/>
        <v>168.748556656278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2.0607741190063544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18.99916889024977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53.14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70.540000000000006</v>
      </c>
      <c r="Z60" s="34">
        <f>IEX!Q60</f>
        <v>0</v>
      </c>
      <c r="AA60" s="75">
        <f>STOA!K60</f>
        <v>24.16</v>
      </c>
      <c r="AB60" s="75">
        <f>-STOA!Q60</f>
        <v>0</v>
      </c>
      <c r="AC60">
        <f t="shared" si="0"/>
        <v>1.4285572812777516</v>
      </c>
      <c r="AD60">
        <f t="shared" si="1"/>
        <v>168.63778572797838</v>
      </c>
      <c r="AE60">
        <f>'IDT-1'!E60</f>
        <v>0</v>
      </c>
      <c r="AF60" s="24"/>
      <c r="AG60">
        <f t="shared" si="2"/>
        <v>168.63778572797838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2.0607741190063544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18.99916889024977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51.21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72.47</v>
      </c>
      <c r="Z61" s="34">
        <f>IEX!Q61</f>
        <v>0</v>
      </c>
      <c r="AA61" s="75">
        <f>STOA!K61</f>
        <v>24.16</v>
      </c>
      <c r="AB61" s="75">
        <f>-STOA!Q61</f>
        <v>0</v>
      </c>
      <c r="AC61">
        <f t="shared" si="0"/>
        <v>1.4285572812777514</v>
      </c>
      <c r="AD61">
        <f t="shared" si="1"/>
        <v>168.63778572797835</v>
      </c>
      <c r="AE61">
        <f>'IDT-1'!E61</f>
        <v>0</v>
      </c>
      <c r="AF61" s="24"/>
      <c r="AG61">
        <f t="shared" si="2"/>
        <v>168.63778572797835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2.0607741190063544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18.99916889024977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49.28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73.430000000000007</v>
      </c>
      <c r="Z62" s="34">
        <f>IEX!Q62</f>
        <v>0</v>
      </c>
      <c r="AA62" s="75">
        <f>STOA!K62</f>
        <v>24.16</v>
      </c>
      <c r="AB62" s="75">
        <f>-STOA!Q62</f>
        <v>0</v>
      </c>
      <c r="AC62">
        <f t="shared" si="0"/>
        <v>1.4204092812777513</v>
      </c>
      <c r="AD62">
        <f t="shared" si="1"/>
        <v>167.67593372797836</v>
      </c>
      <c r="AE62">
        <f>'IDT-1'!E62</f>
        <v>0</v>
      </c>
      <c r="AF62" s="24"/>
      <c r="AG62">
        <f t="shared" si="2"/>
        <v>167.67593372797836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2.0607741190063544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18.99916889024977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50.24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73.44</v>
      </c>
      <c r="Z63" s="34">
        <f>IEX!Q63</f>
        <v>0</v>
      </c>
      <c r="AA63" s="75">
        <f>STOA!K63</f>
        <v>24.16</v>
      </c>
      <c r="AB63" s="75">
        <f>-STOA!Q63</f>
        <v>0</v>
      </c>
      <c r="AC63">
        <f t="shared" si="0"/>
        <v>1.4285572812777514</v>
      </c>
      <c r="AD63">
        <f t="shared" si="1"/>
        <v>168.63778572797835</v>
      </c>
      <c r="AE63">
        <f>'IDT-1'!E63</f>
        <v>0</v>
      </c>
      <c r="AF63" s="24"/>
      <c r="AG63">
        <f t="shared" si="2"/>
        <v>168.63778572797835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2.0607741190063544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18.99916889024977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50.24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73.430000000000007</v>
      </c>
      <c r="Z64" s="34">
        <f>IEX!Q64</f>
        <v>0</v>
      </c>
      <c r="AA64" s="75">
        <f>STOA!K64</f>
        <v>24.16</v>
      </c>
      <c r="AB64" s="75">
        <f>-STOA!Q64</f>
        <v>0</v>
      </c>
      <c r="AC64">
        <f t="shared" si="0"/>
        <v>1.4284732812777514</v>
      </c>
      <c r="AD64">
        <f t="shared" si="1"/>
        <v>168.62786972797838</v>
      </c>
      <c r="AE64">
        <f>'IDT-1'!E64</f>
        <v>0</v>
      </c>
      <c r="AF64" s="24"/>
      <c r="AG64">
        <f t="shared" si="2"/>
        <v>168.62786972797838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2.0589774078478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18.99916889024977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50.24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73.430000000000007</v>
      </c>
      <c r="Z65" s="34">
        <f>IEX!Q65</f>
        <v>0</v>
      </c>
      <c r="AA65" s="75">
        <f>STOA!K65</f>
        <v>24.16</v>
      </c>
      <c r="AB65" s="75">
        <f>-STOA!Q65</f>
        <v>0</v>
      </c>
      <c r="AC65">
        <f t="shared" si="0"/>
        <v>1.4284581889040195</v>
      </c>
      <c r="AD65">
        <f t="shared" si="1"/>
        <v>168.62608810919355</v>
      </c>
      <c r="AE65">
        <f>'IDT-1'!E65</f>
        <v>0</v>
      </c>
      <c r="AF65" s="24"/>
      <c r="AG65">
        <f t="shared" si="2"/>
        <v>168.62608810919355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2.0589774078478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18.99916889024977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49.28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73.430000000000007</v>
      </c>
      <c r="Z66" s="34">
        <f>IEX!Q66</f>
        <v>0</v>
      </c>
      <c r="AA66" s="75">
        <f>STOA!K66</f>
        <v>24.16</v>
      </c>
      <c r="AB66" s="75">
        <f>-STOA!Q66</f>
        <v>0</v>
      </c>
      <c r="AC66">
        <f t="shared" si="0"/>
        <v>1.4203941889040197</v>
      </c>
      <c r="AD66">
        <f t="shared" si="1"/>
        <v>167.67415210919356</v>
      </c>
      <c r="AE66">
        <f>'IDT-1'!E66</f>
        <v>0</v>
      </c>
      <c r="AF66" s="24"/>
      <c r="AG66">
        <f t="shared" si="2"/>
        <v>167.67415210919356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2.0589774078478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18.99916889024977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53.14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92.75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1.4121621889040195</v>
      </c>
      <c r="AD67">
        <f t="shared" si="1"/>
        <v>166.70238410919356</v>
      </c>
      <c r="AE67">
        <f>'IDT-1'!E67</f>
        <v>0</v>
      </c>
      <c r="AF67" s="24"/>
      <c r="AG67">
        <f t="shared" si="2"/>
        <v>166.70238410919356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2.0589774078478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18.99916889024977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51.21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92.76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1.3960341889040195</v>
      </c>
      <c r="AD68">
        <f t="shared" ref="AD68:AD98" si="4">SUM(B68:AB68,AI68:AR68)-AC68</f>
        <v>164.79851210919355</v>
      </c>
      <c r="AE68">
        <f>'IDT-1'!E68</f>
        <v>0</v>
      </c>
      <c r="AF68" s="24"/>
      <c r="AG68">
        <f t="shared" ref="AG68:AG98" si="5">SUM(AD68:AF68)+AT68</f>
        <v>164.79851210919355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2.0589774078478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18.99916889024977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50.24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92.76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1.3878861889040195</v>
      </c>
      <c r="AD69">
        <f t="shared" si="4"/>
        <v>163.83666010919356</v>
      </c>
      <c r="AE69">
        <f>'IDT-1'!E69</f>
        <v>0</v>
      </c>
      <c r="AF69" s="24"/>
      <c r="AG69">
        <f t="shared" si="5"/>
        <v>163.83666010919356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2.0589774078478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48.31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92.76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1.3716811702259215</v>
      </c>
      <c r="AD70">
        <f t="shared" si="4"/>
        <v>161.9236962376219</v>
      </c>
      <c r="AE70">
        <f>'IDT-1'!E70</f>
        <v>0</v>
      </c>
      <c r="AF70" s="24"/>
      <c r="AG70">
        <f t="shared" si="5"/>
        <v>161.9236962376219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2.0589774078478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18.217710095882683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45.41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92.76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1.3407499350313359</v>
      </c>
      <c r="AD71">
        <f t="shared" si="4"/>
        <v>158.27233756869913</v>
      </c>
      <c r="AE71">
        <f>'IDT-1'!E71</f>
        <v>0</v>
      </c>
      <c r="AF71" s="24"/>
      <c r="AG71">
        <f t="shared" si="5"/>
        <v>158.27233756869913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2.0589774078478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18.217710095882683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52.17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83.09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1.3163059350313362</v>
      </c>
      <c r="AD72">
        <f t="shared" si="4"/>
        <v>155.38678156869918</v>
      </c>
      <c r="AE72">
        <f>'IDT-1'!E72</f>
        <v>0</v>
      </c>
      <c r="AF72" s="24"/>
      <c r="AG72">
        <f t="shared" si="5"/>
        <v>155.38678156869918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2.0589774078478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18.217710095882683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56.77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79.27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1.3228579350313359</v>
      </c>
      <c r="AD73">
        <f t="shared" si="4"/>
        <v>156.16022956869915</v>
      </c>
      <c r="AE73">
        <f>'IDT-1'!E73</f>
        <v>0</v>
      </c>
      <c r="AF73" s="24"/>
      <c r="AG73">
        <f t="shared" si="5"/>
        <v>156.16022956869915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2.0589774078478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18.217710095882683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84.06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51.31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1.4066059350313358</v>
      </c>
      <c r="AD74">
        <f t="shared" si="4"/>
        <v>166.04648156869916</v>
      </c>
      <c r="AE74">
        <f>'IDT-1'!E74</f>
        <v>0</v>
      </c>
      <c r="AF74" s="24"/>
      <c r="AG74">
        <f t="shared" si="5"/>
        <v>166.04648156869916</v>
      </c>
      <c r="AI74" s="34">
        <f>PXIL!K74</f>
        <v>0</v>
      </c>
      <c r="AJ74" s="34">
        <f>PXIL!Q74</f>
        <v>0</v>
      </c>
      <c r="AK74" s="34">
        <f>RTM_IEX!K74</f>
        <v>10.64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2.0775267538644471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18.217710095882683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66.67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66.88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1.3521617495378759</v>
      </c>
      <c r="AD75">
        <f t="shared" si="4"/>
        <v>159.61947510020926</v>
      </c>
      <c r="AE75">
        <f>'IDT-1'!E75</f>
        <v>0</v>
      </c>
      <c r="AF75" s="24"/>
      <c r="AG75">
        <f t="shared" si="5"/>
        <v>159.61947510020926</v>
      </c>
      <c r="AI75" s="34">
        <f>PXIL!K75</f>
        <v>0</v>
      </c>
      <c r="AJ75" s="34">
        <f>PXIL!Q75</f>
        <v>0</v>
      </c>
      <c r="AK75" s="34">
        <f>RTM_IEX!K75</f>
        <v>5.96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2.0775267538644471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18.217710095882683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63.77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66.959999999999994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1.3168817495378757</v>
      </c>
      <c r="AD76">
        <f t="shared" si="4"/>
        <v>155.45475510020924</v>
      </c>
      <c r="AE76">
        <f>'IDT-1'!E76</f>
        <v>0</v>
      </c>
      <c r="AF76" s="24"/>
      <c r="AG76">
        <f t="shared" si="5"/>
        <v>155.45475510020924</v>
      </c>
      <c r="AI76" s="34">
        <f>PXIL!K76</f>
        <v>0</v>
      </c>
      <c r="AJ76" s="34">
        <f>PXIL!Q76</f>
        <v>0</v>
      </c>
      <c r="AK76" s="34">
        <f>RTM_IEX!K76</f>
        <v>4.58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2.0775267538644471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18.217710095882683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66.67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59.93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1.291345749537876</v>
      </c>
      <c r="AD77">
        <f t="shared" si="4"/>
        <v>152.44029110020927</v>
      </c>
      <c r="AE77">
        <f>'IDT-1'!E77</f>
        <v>0</v>
      </c>
      <c r="AF77" s="24"/>
      <c r="AG77">
        <f t="shared" si="5"/>
        <v>152.44029110020927</v>
      </c>
      <c r="AI77" s="34">
        <f>PXIL!K77</f>
        <v>0</v>
      </c>
      <c r="AJ77" s="34">
        <f>PXIL!Q77</f>
        <v>0</v>
      </c>
      <c r="AK77" s="34">
        <f>RTM_IEX!K77</f>
        <v>5.67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2.0794158944116825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18.217710095882683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50.24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73.430000000000007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1.2191216183184728</v>
      </c>
      <c r="AD78">
        <f t="shared" si="4"/>
        <v>143.91440437197591</v>
      </c>
      <c r="AE78">
        <f>'IDT-1'!E78</f>
        <v>0</v>
      </c>
      <c r="AF78" s="24"/>
      <c r="AG78">
        <f t="shared" si="5"/>
        <v>143.91440437197591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1.1664000000000001</v>
      </c>
      <c r="E79">
        <f>GT_NG!S79</f>
        <v>2.0794158944116825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54.11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66.67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1.2014168535130578</v>
      </c>
      <c r="AD79">
        <f t="shared" si="4"/>
        <v>141.82439904089861</v>
      </c>
      <c r="AE79">
        <f>'IDT-1'!E79</f>
        <v>0</v>
      </c>
      <c r="AF79" s="24"/>
      <c r="AG79">
        <f t="shared" si="5"/>
        <v>141.82439904089861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1.1664000000000001</v>
      </c>
      <c r="E80">
        <f>GT_NG!S80</f>
        <v>2.0794158944116825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55.07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62.8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1.1769728535130581</v>
      </c>
      <c r="AD80">
        <f t="shared" si="4"/>
        <v>138.93884304089863</v>
      </c>
      <c r="AE80">
        <f>'IDT-1'!E80</f>
        <v>0</v>
      </c>
      <c r="AF80" s="24"/>
      <c r="AG80">
        <f t="shared" si="5"/>
        <v>138.93884304089863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1.1664000000000001</v>
      </c>
      <c r="E81">
        <f>GT_NG!S81</f>
        <v>2.080568461328232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54.11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59.9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1.1503621919428946</v>
      </c>
      <c r="AD81">
        <f t="shared" si="4"/>
        <v>135.79751780125886</v>
      </c>
      <c r="AE81">
        <f>'IDT-1'!E81</f>
        <v>0</v>
      </c>
      <c r="AF81" s="24"/>
      <c r="AG81">
        <f t="shared" si="5"/>
        <v>135.79751780125886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1.1664000000000001</v>
      </c>
      <c r="E82">
        <f>GT_NG!S82</f>
        <v>2.080568461328232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55.07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55.07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1.1178541919428946</v>
      </c>
      <c r="AD82">
        <f t="shared" si="4"/>
        <v>131.96002580125887</v>
      </c>
      <c r="AE82">
        <f>'IDT-1'!E82</f>
        <v>0</v>
      </c>
      <c r="AF82" s="24"/>
      <c r="AG82">
        <f t="shared" si="5"/>
        <v>131.96002580125887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1.1664000000000001</v>
      </c>
      <c r="E83">
        <f>GT_NG!S83</f>
        <v>2.080568461328232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54.11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52.17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1.0854301919428946</v>
      </c>
      <c r="AD83">
        <f t="shared" si="4"/>
        <v>128.13244980125884</v>
      </c>
      <c r="AE83">
        <f>'IDT-1'!E83</f>
        <v>0</v>
      </c>
      <c r="AF83" s="24"/>
      <c r="AG83">
        <f t="shared" si="5"/>
        <v>128.13244980125884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1.1664000000000001</v>
      </c>
      <c r="E84">
        <f>GT_NG!S84</f>
        <v>2.0816608996539792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54.11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50.24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1.069227368424831</v>
      </c>
      <c r="AD84">
        <f t="shared" si="4"/>
        <v>126.21974506310266</v>
      </c>
      <c r="AE84">
        <f>'IDT-1'!E84</f>
        <v>0</v>
      </c>
      <c r="AF84" s="24"/>
      <c r="AG84">
        <f t="shared" si="5"/>
        <v>126.21974506310266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1.1664000000000001</v>
      </c>
      <c r="E85">
        <f>GT_NG!S85</f>
        <v>2.0816608996539792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54.11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46.38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1.036803368424831</v>
      </c>
      <c r="AD85">
        <f t="shared" si="4"/>
        <v>122.39216906310268</v>
      </c>
      <c r="AE85">
        <f>'IDT-1'!E85</f>
        <v>0</v>
      </c>
      <c r="AF85" s="24"/>
      <c r="AG85">
        <f t="shared" si="5"/>
        <v>122.39216906310268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1.1664000000000001</v>
      </c>
      <c r="E86">
        <f>GT_NG!S86</f>
        <v>2.0816608996539792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53.14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44.45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1.0124433684248311</v>
      </c>
      <c r="AD86">
        <f t="shared" si="4"/>
        <v>119.51652906310268</v>
      </c>
      <c r="AE86">
        <f>'IDT-1'!E86</f>
        <v>0</v>
      </c>
      <c r="AF86" s="24"/>
      <c r="AG86">
        <f t="shared" si="5"/>
        <v>119.51652906310268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1.1664000000000001</v>
      </c>
      <c r="E87">
        <f>GT_NG!S87</f>
        <v>2.0816608996539792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55.07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40.58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0.99614736842483087</v>
      </c>
      <c r="AD87">
        <f t="shared" si="4"/>
        <v>117.59282506310267</v>
      </c>
      <c r="AE87">
        <f>'IDT-1'!E87</f>
        <v>0</v>
      </c>
      <c r="AF87" s="24"/>
      <c r="AG87">
        <f t="shared" si="5"/>
        <v>117.59282506310267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1.1664000000000001</v>
      </c>
      <c r="E88">
        <f>GT_NG!S88</f>
        <v>2.0816608996539792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56.04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37.68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0.97993536842483098</v>
      </c>
      <c r="AD88">
        <f t="shared" si="4"/>
        <v>115.67903706310267</v>
      </c>
      <c r="AE88">
        <f>'IDT-1'!E88</f>
        <v>0</v>
      </c>
      <c r="AF88" s="24"/>
      <c r="AG88">
        <f t="shared" si="5"/>
        <v>115.67903706310267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1.1664000000000001</v>
      </c>
      <c r="E89">
        <f>GT_NG!S89</f>
        <v>2.0816608996539792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56.04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35.75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0.96372336842483086</v>
      </c>
      <c r="AD89">
        <f t="shared" si="4"/>
        <v>113.76524906310266</v>
      </c>
      <c r="AE89">
        <f>'IDT-1'!E89</f>
        <v>0</v>
      </c>
      <c r="AF89" s="24"/>
      <c r="AG89">
        <f t="shared" si="5"/>
        <v>113.76524906310266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1.1664000000000001</v>
      </c>
      <c r="E90">
        <f>GT_NG!S90</f>
        <v>2.0816608996539792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53.24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34.78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0.93205536842483094</v>
      </c>
      <c r="AD90">
        <f t="shared" si="4"/>
        <v>110.02691706310267</v>
      </c>
      <c r="AE90">
        <f>'IDT-1'!E90</f>
        <v>0</v>
      </c>
      <c r="AF90" s="24"/>
      <c r="AG90">
        <f t="shared" si="5"/>
        <v>110.02691706310267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1.1664000000000001</v>
      </c>
      <c r="E91">
        <f>GT_NG!S91</f>
        <v>2.0816608996539792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1.1747313684248308</v>
      </c>
      <c r="AD91">
        <f t="shared" si="4"/>
        <v>138.67424106310267</v>
      </c>
      <c r="AE91">
        <f>'IDT-1'!E91</f>
        <v>0</v>
      </c>
      <c r="AF91" s="24"/>
      <c r="AG91">
        <f t="shared" si="5"/>
        <v>138.67424106310267</v>
      </c>
      <c r="AI91" s="34">
        <f>PXIL!K91</f>
        <v>0</v>
      </c>
      <c r="AJ91" s="34">
        <f>PXIL!Q91</f>
        <v>0</v>
      </c>
      <c r="AK91" s="34">
        <f>RTM_IEX!K91</f>
        <v>30.92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1.1664000000000001</v>
      </c>
      <c r="E92">
        <f>GT_NG!S92</f>
        <v>2.0816608996539792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84.06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1.142307368424831</v>
      </c>
      <c r="AD92">
        <f t="shared" si="4"/>
        <v>134.84666506310268</v>
      </c>
      <c r="AE92">
        <f>'IDT-1'!E92</f>
        <v>0</v>
      </c>
      <c r="AF92" s="24"/>
      <c r="AG92">
        <f t="shared" si="5"/>
        <v>134.84666506310268</v>
      </c>
      <c r="AI92" s="34">
        <f>PXIL!K92</f>
        <v>0</v>
      </c>
      <c r="AJ92" s="34">
        <f>PXIL!Q92</f>
        <v>0</v>
      </c>
      <c r="AK92" s="34">
        <f>RTM_IEX!K92</f>
        <v>28.99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1.1664000000000001</v>
      </c>
      <c r="E93">
        <f>GT_NG!S93</f>
        <v>2.0816608996539792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82.13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1.1097993684248311</v>
      </c>
      <c r="AD93">
        <f t="shared" si="4"/>
        <v>131.00917306310268</v>
      </c>
      <c r="AE93">
        <f>'IDT-1'!E93</f>
        <v>0</v>
      </c>
      <c r="AF93" s="24"/>
      <c r="AG93">
        <f t="shared" si="5"/>
        <v>131.00917306310268</v>
      </c>
      <c r="AI93" s="34">
        <f>PXIL!K93</f>
        <v>0</v>
      </c>
      <c r="AJ93" s="34">
        <f>PXIL!Q93</f>
        <v>0</v>
      </c>
      <c r="AK93" s="34">
        <f>RTM_IEX!K93</f>
        <v>27.05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1.1664000000000001</v>
      </c>
      <c r="E94">
        <f>GT_NG!S94</f>
        <v>2.0816608996539792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79.23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1.0611633684248309</v>
      </c>
      <c r="AD94">
        <f t="shared" si="4"/>
        <v>125.26780906310267</v>
      </c>
      <c r="AE94">
        <f>'IDT-1'!E94</f>
        <v>0</v>
      </c>
      <c r="AF94" s="24"/>
      <c r="AG94">
        <f t="shared" si="5"/>
        <v>125.26780906310267</v>
      </c>
      <c r="AI94" s="34">
        <f>PXIL!K94</f>
        <v>0</v>
      </c>
      <c r="AJ94" s="34">
        <f>PXIL!Q94</f>
        <v>0</v>
      </c>
      <c r="AK94" s="34">
        <f>RTM_IEX!K94</f>
        <v>24.16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1.1664000000000001</v>
      </c>
      <c r="E95">
        <f>GT_NG!S95</f>
        <v>2.0816608996539792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77.3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1.028655368424831</v>
      </c>
      <c r="AD95">
        <f t="shared" si="4"/>
        <v>121.43031706310266</v>
      </c>
      <c r="AE95">
        <f>'IDT-1'!E95</f>
        <v>0</v>
      </c>
      <c r="AF95" s="24"/>
      <c r="AG95">
        <f t="shared" si="5"/>
        <v>121.43031706310266</v>
      </c>
      <c r="AI95" s="34">
        <f>PXIL!K95</f>
        <v>0</v>
      </c>
      <c r="AJ95" s="34">
        <f>PXIL!Q95</f>
        <v>0</v>
      </c>
      <c r="AK95" s="34">
        <f>RTM_IEX!K95</f>
        <v>22.22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1.1664000000000001</v>
      </c>
      <c r="E96">
        <f>GT_NG!S96</f>
        <v>2.0816608996539792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75.36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0.99614736842483098</v>
      </c>
      <c r="AD96">
        <f t="shared" si="4"/>
        <v>117.59282506310268</v>
      </c>
      <c r="AE96">
        <f>'IDT-1'!E96</f>
        <v>0</v>
      </c>
      <c r="AF96" s="24"/>
      <c r="AG96">
        <f t="shared" si="5"/>
        <v>117.59282506310268</v>
      </c>
      <c r="AI96" s="34">
        <f>PXIL!K96</f>
        <v>0</v>
      </c>
      <c r="AJ96" s="34">
        <f>PXIL!Q96</f>
        <v>0</v>
      </c>
      <c r="AK96" s="34">
        <f>RTM_IEX!K96</f>
        <v>20.29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1.1664000000000001</v>
      </c>
      <c r="E97">
        <f>GT_NG!S97</f>
        <v>2.0816608996539792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75.36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0.97993536842483087</v>
      </c>
      <c r="AD97">
        <f t="shared" si="4"/>
        <v>115.67903706310267</v>
      </c>
      <c r="AE97">
        <f>'IDT-1'!E97</f>
        <v>0</v>
      </c>
      <c r="AF97" s="24"/>
      <c r="AG97">
        <f t="shared" si="5"/>
        <v>115.67903706310267</v>
      </c>
      <c r="AI97" s="34">
        <f>PXIL!K97</f>
        <v>0</v>
      </c>
      <c r="AJ97" s="34">
        <f>PXIL!Q97</f>
        <v>0</v>
      </c>
      <c r="AK97" s="34">
        <f>RTM_IEX!K97</f>
        <v>18.36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1.1664000000000001</v>
      </c>
      <c r="E98">
        <f>GT_NG!S98</f>
        <v>2.0816608996539792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72.459999999999994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0.93936336842483092</v>
      </c>
      <c r="AD98">
        <f t="shared" si="4"/>
        <v>110.88960906310265</v>
      </c>
      <c r="AE98">
        <f>'IDT-1'!E98</f>
        <v>0</v>
      </c>
      <c r="AF98" s="24"/>
      <c r="AG98">
        <f t="shared" si="5"/>
        <v>110.88960906310265</v>
      </c>
      <c r="AI98" s="34">
        <f>PXIL!K98</f>
        <v>0</v>
      </c>
      <c r="AJ98" s="34">
        <f>PXIL!Q98</f>
        <v>0</v>
      </c>
      <c r="AK98" s="34">
        <f>RTM_IEX!K98</f>
        <v>16.43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4.9800076983804398E-2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0.50579037554722239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1.2659374999999993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0.98448750000000018</v>
      </c>
      <c r="Z99" s="34">
        <f t="shared" si="6"/>
        <v>0</v>
      </c>
      <c r="AA99" s="75">
        <f t="shared" si="6"/>
        <v>0.16911999999999999</v>
      </c>
      <c r="AB99" s="75">
        <f t="shared" si="6"/>
        <v>0</v>
      </c>
      <c r="AC99">
        <f t="shared" si="6"/>
        <v>2.6318511681260624E-2</v>
      </c>
      <c r="AD99">
        <f t="shared" si="6"/>
        <v>3.1068376408497649</v>
      </c>
      <c r="AE99">
        <f t="shared" si="6"/>
        <v>0</v>
      </c>
      <c r="AG99">
        <f t="shared" si="6"/>
        <v>3.1068376408497649</v>
      </c>
      <c r="AI99">
        <f t="shared" si="6"/>
        <v>0</v>
      </c>
      <c r="AJ99">
        <f t="shared" si="6"/>
        <v>0</v>
      </c>
      <c r="AK99">
        <f t="shared" si="6"/>
        <v>0.13495999999999997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45238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7.123199999999999E-2</v>
      </c>
      <c r="AD3">
        <f>SUM(B3:AB3,AI3:AR3)-AC3</f>
        <v>8.4087680000000002</v>
      </c>
      <c r="AE3">
        <f>'IDT-1'!D3</f>
        <v>0</v>
      </c>
      <c r="AF3" s="24"/>
      <c r="AG3">
        <f>SUM(AD3:AF3)</f>
        <v>8.4087680000000002</v>
      </c>
      <c r="AI3" s="34">
        <f>PXIL!L3</f>
        <v>0</v>
      </c>
      <c r="AJ3" s="34">
        <f>PXIL!R3</f>
        <v>0</v>
      </c>
      <c r="AK3" s="34">
        <f>RTM_IEX!L3</f>
        <v>1.55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6.9551999999999989E-2</v>
      </c>
      <c r="AD4">
        <f t="shared" ref="AD4:AD67" si="1">SUM(B4:AB4,AI4:AR4)-AC4</f>
        <v>8.2104479999999995</v>
      </c>
      <c r="AE4">
        <f>'IDT-1'!D4</f>
        <v>0</v>
      </c>
      <c r="AF4" s="24"/>
      <c r="AG4">
        <f t="shared" ref="AG4:AG67" si="2">SUM(AD4:AF4)</f>
        <v>8.2104479999999995</v>
      </c>
      <c r="AI4" s="34">
        <f>PXIL!L4</f>
        <v>0</v>
      </c>
      <c r="AJ4" s="34">
        <f>PXIL!R4</f>
        <v>0</v>
      </c>
      <c r="AK4" s="34">
        <f>RTM_IEX!L4</f>
        <v>1.35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6.6359999999999988E-2</v>
      </c>
      <c r="AD5">
        <f t="shared" si="1"/>
        <v>7.833639999999999</v>
      </c>
      <c r="AE5">
        <f>'IDT-1'!D5</f>
        <v>0</v>
      </c>
      <c r="AF5" s="24"/>
      <c r="AG5">
        <f t="shared" si="2"/>
        <v>7.833639999999999</v>
      </c>
      <c r="AI5" s="34">
        <f>PXIL!L5</f>
        <v>0</v>
      </c>
      <c r="AJ5" s="34">
        <f>PXIL!R5</f>
        <v>0</v>
      </c>
      <c r="AK5" s="34">
        <f>RTM_IEX!L5</f>
        <v>0.97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6.6359999999999988E-2</v>
      </c>
      <c r="AD6">
        <f t="shared" si="1"/>
        <v>7.833639999999999</v>
      </c>
      <c r="AE6">
        <f>'IDT-1'!D6</f>
        <v>0</v>
      </c>
      <c r="AF6" s="24"/>
      <c r="AG6">
        <f t="shared" si="2"/>
        <v>7.833639999999999</v>
      </c>
      <c r="AI6" s="34">
        <f>PXIL!L6</f>
        <v>0</v>
      </c>
      <c r="AJ6" s="34">
        <f>PXIL!R6</f>
        <v>0</v>
      </c>
      <c r="AK6" s="34">
        <f>RTM_IEX!L6</f>
        <v>0.97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6.3083999999999987E-2</v>
      </c>
      <c r="AD7">
        <f t="shared" si="1"/>
        <v>7.4469159999999999</v>
      </c>
      <c r="AE7">
        <f>'IDT-1'!D7</f>
        <v>0</v>
      </c>
      <c r="AF7" s="24"/>
      <c r="AG7">
        <f t="shared" si="2"/>
        <v>7.4469159999999999</v>
      </c>
      <c r="AI7" s="34">
        <f>PXIL!L7</f>
        <v>0</v>
      </c>
      <c r="AJ7" s="34">
        <f>PXIL!R7</f>
        <v>0</v>
      </c>
      <c r="AK7" s="34">
        <f>RTM_IEX!L7</f>
        <v>0.57999999999999996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6.3083999999999987E-2</v>
      </c>
      <c r="AD8">
        <f t="shared" si="1"/>
        <v>7.4469159999999999</v>
      </c>
      <c r="AE8">
        <f>'IDT-1'!D8</f>
        <v>0</v>
      </c>
      <c r="AF8" s="24"/>
      <c r="AG8">
        <f t="shared" si="2"/>
        <v>7.4469159999999999</v>
      </c>
      <c r="AI8" s="34">
        <f>PXIL!L8</f>
        <v>0</v>
      </c>
      <c r="AJ8" s="34">
        <f>PXIL!R8</f>
        <v>0</v>
      </c>
      <c r="AK8" s="34">
        <f>RTM_IEX!L8</f>
        <v>0.57999999999999996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6.3083999999999987E-2</v>
      </c>
      <c r="AD9">
        <f t="shared" si="1"/>
        <v>7.4469159999999999</v>
      </c>
      <c r="AE9">
        <f>'IDT-1'!D9</f>
        <v>0</v>
      </c>
      <c r="AF9" s="24"/>
      <c r="AG9">
        <f t="shared" si="2"/>
        <v>7.4469159999999999</v>
      </c>
      <c r="AI9" s="34">
        <f>PXIL!L9</f>
        <v>0</v>
      </c>
      <c r="AJ9" s="34">
        <f>PXIL!R9</f>
        <v>0</v>
      </c>
      <c r="AK9" s="34">
        <f>RTM_IEX!L9</f>
        <v>0.57999999999999996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6.3083999999999987E-2</v>
      </c>
      <c r="AD10">
        <f t="shared" si="1"/>
        <v>7.4469159999999999</v>
      </c>
      <c r="AE10">
        <f>'IDT-1'!D10</f>
        <v>0</v>
      </c>
      <c r="AF10" s="24"/>
      <c r="AG10">
        <f t="shared" si="2"/>
        <v>7.4469159999999999</v>
      </c>
      <c r="AI10" s="34">
        <f>PXIL!L10</f>
        <v>0</v>
      </c>
      <c r="AJ10" s="34">
        <f>PXIL!R10</f>
        <v>0</v>
      </c>
      <c r="AK10" s="34">
        <f>RTM_IEX!L10</f>
        <v>0.57999999999999996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6.3083999999999987E-2</v>
      </c>
      <c r="AD11">
        <f t="shared" si="1"/>
        <v>7.4469159999999999</v>
      </c>
      <c r="AE11">
        <f>'IDT-1'!D11</f>
        <v>0</v>
      </c>
      <c r="AF11" s="24"/>
      <c r="AG11">
        <f t="shared" si="2"/>
        <v>7.4469159999999999</v>
      </c>
      <c r="AI11" s="34">
        <f>PXIL!L11</f>
        <v>0</v>
      </c>
      <c r="AJ11" s="34">
        <f>PXIL!R11</f>
        <v>0</v>
      </c>
      <c r="AK11" s="34">
        <f>RTM_IEX!L11</f>
        <v>0.57999999999999996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6.3083999999999987E-2</v>
      </c>
      <c r="AD12">
        <f t="shared" si="1"/>
        <v>7.4469159999999999</v>
      </c>
      <c r="AE12">
        <f>'IDT-1'!D12</f>
        <v>0</v>
      </c>
      <c r="AF12" s="24"/>
      <c r="AG12">
        <f t="shared" si="2"/>
        <v>7.4469159999999999</v>
      </c>
      <c r="AI12" s="34">
        <f>PXIL!L12</f>
        <v>0</v>
      </c>
      <c r="AJ12" s="34">
        <f>PXIL!R12</f>
        <v>0</v>
      </c>
      <c r="AK12" s="34">
        <f>RTM_IEX!L12</f>
        <v>0.57999999999999996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6.3083999999999987E-2</v>
      </c>
      <c r="AD13">
        <f t="shared" si="1"/>
        <v>7.4469159999999999</v>
      </c>
      <c r="AE13">
        <f>'IDT-1'!D13</f>
        <v>0</v>
      </c>
      <c r="AF13" s="24"/>
      <c r="AG13">
        <f t="shared" si="2"/>
        <v>7.4469159999999999</v>
      </c>
      <c r="AI13" s="34">
        <f>PXIL!L13</f>
        <v>0</v>
      </c>
      <c r="AJ13" s="34">
        <f>PXIL!R13</f>
        <v>0</v>
      </c>
      <c r="AK13" s="34">
        <f>RTM_IEX!L13</f>
        <v>0.57999999999999996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6.3083999999999987E-2</v>
      </c>
      <c r="AD14">
        <f t="shared" si="1"/>
        <v>7.4469159999999999</v>
      </c>
      <c r="AE14">
        <f>'IDT-1'!D14</f>
        <v>0</v>
      </c>
      <c r="AF14" s="24"/>
      <c r="AG14">
        <f t="shared" si="2"/>
        <v>7.4469159999999999</v>
      </c>
      <c r="AI14" s="34">
        <f>PXIL!L14</f>
        <v>0</v>
      </c>
      <c r="AJ14" s="34">
        <f>PXIL!R14</f>
        <v>0</v>
      </c>
      <c r="AK14" s="34">
        <f>RTM_IEX!L14</f>
        <v>0.57999999999999996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6.3083999999999987E-2</v>
      </c>
      <c r="AD15">
        <f t="shared" si="1"/>
        <v>7.4469159999999999</v>
      </c>
      <c r="AE15">
        <f>'IDT-1'!D15</f>
        <v>0</v>
      </c>
      <c r="AF15" s="24"/>
      <c r="AG15">
        <f t="shared" si="2"/>
        <v>7.4469159999999999</v>
      </c>
      <c r="AI15" s="34">
        <f>PXIL!L15</f>
        <v>0</v>
      </c>
      <c r="AJ15" s="34">
        <f>PXIL!R15</f>
        <v>0</v>
      </c>
      <c r="AK15" s="34">
        <f>RTM_IEX!L15</f>
        <v>0.57999999999999996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6.3083999999999987E-2</v>
      </c>
      <c r="AD16">
        <f t="shared" si="1"/>
        <v>7.4469159999999999</v>
      </c>
      <c r="AE16">
        <f>'IDT-1'!D16</f>
        <v>0</v>
      </c>
      <c r="AF16" s="24"/>
      <c r="AG16">
        <f t="shared" si="2"/>
        <v>7.4469159999999999</v>
      </c>
      <c r="AI16" s="34">
        <f>PXIL!L16</f>
        <v>0</v>
      </c>
      <c r="AJ16" s="34">
        <f>PXIL!R16</f>
        <v>0</v>
      </c>
      <c r="AK16" s="34">
        <f>RTM_IEX!L16</f>
        <v>0.57999999999999996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6.3083999999999987E-2</v>
      </c>
      <c r="AD17">
        <f t="shared" si="1"/>
        <v>7.4469159999999999</v>
      </c>
      <c r="AE17">
        <f>'IDT-1'!D17</f>
        <v>0</v>
      </c>
      <c r="AF17" s="24"/>
      <c r="AG17">
        <f t="shared" si="2"/>
        <v>7.4469159999999999</v>
      </c>
      <c r="AI17" s="34">
        <f>PXIL!L17</f>
        <v>0</v>
      </c>
      <c r="AJ17" s="34">
        <f>PXIL!R17</f>
        <v>0</v>
      </c>
      <c r="AK17" s="34">
        <f>RTM_IEX!L17</f>
        <v>0.57999999999999996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6.6359999999999988E-2</v>
      </c>
      <c r="AD18">
        <f t="shared" si="1"/>
        <v>7.833639999999999</v>
      </c>
      <c r="AE18">
        <f>'IDT-1'!D18</f>
        <v>0</v>
      </c>
      <c r="AF18" s="24"/>
      <c r="AG18">
        <f t="shared" si="2"/>
        <v>7.833639999999999</v>
      </c>
      <c r="AI18" s="34">
        <f>PXIL!L18</f>
        <v>0</v>
      </c>
      <c r="AJ18" s="34">
        <f>PXIL!R18</f>
        <v>0</v>
      </c>
      <c r="AK18" s="34">
        <f>RTM_IEX!L18</f>
        <v>0.97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7.0391999999999996E-2</v>
      </c>
      <c r="AD19">
        <f t="shared" si="1"/>
        <v>8.309607999999999</v>
      </c>
      <c r="AE19">
        <f>'IDT-1'!D19</f>
        <v>0</v>
      </c>
      <c r="AF19" s="24"/>
      <c r="AG19">
        <f t="shared" si="2"/>
        <v>8.309607999999999</v>
      </c>
      <c r="AI19" s="34">
        <f>PXIL!L19</f>
        <v>0</v>
      </c>
      <c r="AJ19" s="34">
        <f>PXIL!R19</f>
        <v>0</v>
      </c>
      <c r="AK19" s="34">
        <f>RTM_IEX!L19</f>
        <v>1.45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7.123199999999999E-2</v>
      </c>
      <c r="AD20">
        <f t="shared" si="1"/>
        <v>8.4087680000000002</v>
      </c>
      <c r="AE20">
        <f>'IDT-1'!D20</f>
        <v>0</v>
      </c>
      <c r="AF20" s="24"/>
      <c r="AG20">
        <f t="shared" si="2"/>
        <v>8.4087680000000002</v>
      </c>
      <c r="AI20" s="34">
        <f>PXIL!L20</f>
        <v>0</v>
      </c>
      <c r="AJ20" s="34">
        <f>PXIL!R20</f>
        <v>0</v>
      </c>
      <c r="AK20" s="34">
        <f>RTM_IEX!L20</f>
        <v>1.55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7.442399999999999E-2</v>
      </c>
      <c r="AD21">
        <f t="shared" si="1"/>
        <v>8.7855759999999989</v>
      </c>
      <c r="AE21">
        <f>'IDT-1'!D21</f>
        <v>0</v>
      </c>
      <c r="AF21" s="24"/>
      <c r="AG21">
        <f t="shared" si="2"/>
        <v>8.7855759999999989</v>
      </c>
      <c r="AI21" s="34">
        <f>PXIL!L21</f>
        <v>0</v>
      </c>
      <c r="AJ21" s="34">
        <f>PXIL!R21</f>
        <v>0</v>
      </c>
      <c r="AK21" s="34">
        <f>RTM_IEX!L21</f>
        <v>1.93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8.2571999999999993E-2</v>
      </c>
      <c r="AD22">
        <f t="shared" si="1"/>
        <v>9.7474279999999993</v>
      </c>
      <c r="AE22">
        <f>'IDT-1'!D22</f>
        <v>0</v>
      </c>
      <c r="AF22" s="24"/>
      <c r="AG22">
        <f t="shared" si="2"/>
        <v>9.7474279999999993</v>
      </c>
      <c r="AI22" s="34">
        <f>PXIL!L22</f>
        <v>0</v>
      </c>
      <c r="AJ22" s="34">
        <f>PXIL!R22</f>
        <v>0</v>
      </c>
      <c r="AK22" s="34">
        <f>RTM_IEX!L22</f>
        <v>2.9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9.0635999999999994E-2</v>
      </c>
      <c r="AD23">
        <f t="shared" si="1"/>
        <v>10.699363999999999</v>
      </c>
      <c r="AE23">
        <f>'IDT-1'!D23</f>
        <v>0</v>
      </c>
      <c r="AF23" s="24"/>
      <c r="AG23">
        <f t="shared" si="2"/>
        <v>10.699363999999999</v>
      </c>
      <c r="AI23" s="34">
        <f>PXIL!L23</f>
        <v>0</v>
      </c>
      <c r="AJ23" s="34">
        <f>PXIL!R23</f>
        <v>0</v>
      </c>
      <c r="AK23" s="34">
        <f>RTM_IEX!L23</f>
        <v>3.86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9.8783999999999983E-2</v>
      </c>
      <c r="AD24">
        <f t="shared" si="1"/>
        <v>11.661216</v>
      </c>
      <c r="AE24">
        <f>'IDT-1'!D24</f>
        <v>0</v>
      </c>
      <c r="AF24" s="24"/>
      <c r="AG24">
        <f t="shared" si="2"/>
        <v>11.661216</v>
      </c>
      <c r="AI24" s="34">
        <f>PXIL!L24</f>
        <v>0</v>
      </c>
      <c r="AJ24" s="34">
        <f>PXIL!R24</f>
        <v>0</v>
      </c>
      <c r="AK24" s="34">
        <f>RTM_IEX!L24</f>
        <v>4.83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4.9997761361092454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0.11499411954331765</v>
      </c>
      <c r="AD25">
        <f t="shared" si="1"/>
        <v>13.574782016565928</v>
      </c>
      <c r="AE25">
        <f>'IDT-1'!D25</f>
        <v>0</v>
      </c>
      <c r="AF25" s="24"/>
      <c r="AG25">
        <f t="shared" si="2"/>
        <v>13.574782016565928</v>
      </c>
      <c r="AI25" s="34">
        <f>PXIL!L25</f>
        <v>0</v>
      </c>
      <c r="AJ25" s="34">
        <f>PXIL!R25</f>
        <v>0</v>
      </c>
      <c r="AK25" s="34">
        <f>RTM_IEX!L25</f>
        <v>6.76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4.9997761361092454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0.11499411954331765</v>
      </c>
      <c r="AD26">
        <f t="shared" si="1"/>
        <v>13.574782016565928</v>
      </c>
      <c r="AE26">
        <f>'IDT-1'!D26</f>
        <v>0</v>
      </c>
      <c r="AF26" s="24"/>
      <c r="AG26">
        <f t="shared" si="2"/>
        <v>13.574782016565928</v>
      </c>
      <c r="AI26" s="34">
        <f>PXIL!L26</f>
        <v>0</v>
      </c>
      <c r="AJ26" s="34">
        <f>PXIL!R26</f>
        <v>0</v>
      </c>
      <c r="AK26" s="34">
        <f>RTM_IEX!L26</f>
        <v>6.76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4.9997761361092454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0.13616211954331764</v>
      </c>
      <c r="AD27">
        <f t="shared" si="1"/>
        <v>16.073614016565926</v>
      </c>
      <c r="AE27">
        <f>'IDT-1'!D27</f>
        <v>0</v>
      </c>
      <c r="AF27" s="24"/>
      <c r="AG27">
        <f t="shared" si="2"/>
        <v>16.073614016565926</v>
      </c>
      <c r="AI27" s="34">
        <f>PXIL!L27</f>
        <v>0</v>
      </c>
      <c r="AJ27" s="34">
        <f>PXIL!R27</f>
        <v>0</v>
      </c>
      <c r="AK27" s="34">
        <f>RTM_IEX!L27</f>
        <v>9.2799999999999994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4.9997761361092454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0.14422611954331765</v>
      </c>
      <c r="AD28">
        <f t="shared" si="1"/>
        <v>17.025550016565926</v>
      </c>
      <c r="AE28">
        <f>'IDT-1'!D28</f>
        <v>0</v>
      </c>
      <c r="AF28" s="24"/>
      <c r="AG28">
        <f t="shared" si="2"/>
        <v>17.025550016565926</v>
      </c>
      <c r="AI28" s="34">
        <f>PXIL!L28</f>
        <v>0</v>
      </c>
      <c r="AJ28" s="34">
        <f>PXIL!R28</f>
        <v>0</v>
      </c>
      <c r="AK28" s="34">
        <f>RTM_IEX!L28</f>
        <v>10.24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4.9997761361092454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0.16043811954331766</v>
      </c>
      <c r="AD29">
        <f t="shared" si="1"/>
        <v>18.939338016565927</v>
      </c>
      <c r="AE29">
        <f>'IDT-1'!D29</f>
        <v>0</v>
      </c>
      <c r="AF29" s="24"/>
      <c r="AG29">
        <f t="shared" si="2"/>
        <v>18.939338016565927</v>
      </c>
      <c r="AI29" s="34">
        <f>PXIL!L29</f>
        <v>0</v>
      </c>
      <c r="AJ29" s="34">
        <f>PXIL!R29</f>
        <v>0</v>
      </c>
      <c r="AK29" s="34">
        <f>RTM_IEX!L29</f>
        <v>12.17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4.9997761361092454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0.17186211954331765</v>
      </c>
      <c r="AD30">
        <f t="shared" si="1"/>
        <v>20.287914016565928</v>
      </c>
      <c r="AE30">
        <f>'IDT-1'!D30</f>
        <v>0</v>
      </c>
      <c r="AF30" s="24"/>
      <c r="AG30">
        <f t="shared" si="2"/>
        <v>20.287914016565928</v>
      </c>
      <c r="AI30" s="34">
        <f>PXIL!L30</f>
        <v>0</v>
      </c>
      <c r="AJ30" s="34">
        <f>PXIL!R30</f>
        <v>0</v>
      </c>
      <c r="AK30" s="34">
        <f>RTM_IEX!L30</f>
        <v>13.53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2.46</v>
      </c>
      <c r="AB31" s="75">
        <f>-STOA!R31</f>
        <v>0</v>
      </c>
      <c r="AC31">
        <f t="shared" si="0"/>
        <v>0.17875199999999999</v>
      </c>
      <c r="AD31">
        <f t="shared" si="1"/>
        <v>21.101248000000002</v>
      </c>
      <c r="AE31">
        <f>'IDT-1'!D31</f>
        <v>0</v>
      </c>
      <c r="AF31" s="24"/>
      <c r="AG31">
        <f t="shared" si="2"/>
        <v>21.101248000000002</v>
      </c>
      <c r="AI31" s="34">
        <f>PXIL!L31</f>
        <v>0</v>
      </c>
      <c r="AJ31" s="34">
        <f>PXIL!R31</f>
        <v>0</v>
      </c>
      <c r="AK31" s="34">
        <f>RTM_IEX!L31</f>
        <v>13.82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2.7</v>
      </c>
      <c r="AB32" s="75">
        <f>-STOA!R32</f>
        <v>0</v>
      </c>
      <c r="AC32">
        <f t="shared" si="0"/>
        <v>0.18320399999999998</v>
      </c>
      <c r="AD32">
        <f t="shared" si="1"/>
        <v>21.626795999999999</v>
      </c>
      <c r="AE32">
        <f>'IDT-1'!D32</f>
        <v>0</v>
      </c>
      <c r="AF32" s="24"/>
      <c r="AG32">
        <f t="shared" si="2"/>
        <v>21.626795999999999</v>
      </c>
      <c r="AI32" s="34">
        <f>PXIL!L32</f>
        <v>0</v>
      </c>
      <c r="AJ32" s="34">
        <f>PXIL!R32</f>
        <v>0</v>
      </c>
      <c r="AK32" s="34">
        <f>RTM_IEX!L32</f>
        <v>14.11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2.87</v>
      </c>
      <c r="AB33" s="75">
        <f>-STOA!R33</f>
        <v>0</v>
      </c>
      <c r="AC33">
        <f t="shared" si="0"/>
        <v>0.18463199999999999</v>
      </c>
      <c r="AD33">
        <f t="shared" si="1"/>
        <v>21.795368</v>
      </c>
      <c r="AE33">
        <f>'IDT-1'!D33</f>
        <v>0</v>
      </c>
      <c r="AF33" s="24"/>
      <c r="AG33">
        <f t="shared" si="2"/>
        <v>21.795368</v>
      </c>
      <c r="AI33" s="34">
        <f>PXIL!L33</f>
        <v>0</v>
      </c>
      <c r="AJ33" s="34">
        <f>PXIL!R33</f>
        <v>0</v>
      </c>
      <c r="AK33" s="34">
        <f>RTM_IEX!L33</f>
        <v>14.11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2.86</v>
      </c>
      <c r="AB34" s="75">
        <f>-STOA!R34</f>
        <v>0</v>
      </c>
      <c r="AC34">
        <f t="shared" si="0"/>
        <v>0.17480399999999996</v>
      </c>
      <c r="AD34">
        <f t="shared" si="1"/>
        <v>20.635196000000001</v>
      </c>
      <c r="AE34">
        <f>'IDT-1'!D34</f>
        <v>0</v>
      </c>
      <c r="AF34" s="24"/>
      <c r="AG34">
        <f t="shared" si="2"/>
        <v>20.635196000000001</v>
      </c>
      <c r="AI34" s="34">
        <f>PXIL!L34</f>
        <v>0</v>
      </c>
      <c r="AJ34" s="34">
        <f>PXIL!R34</f>
        <v>0</v>
      </c>
      <c r="AK34" s="34">
        <f>RTM_IEX!L34</f>
        <v>12.95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3.1399999999999997</v>
      </c>
      <c r="AB35" s="75">
        <f>-STOA!R35</f>
        <v>0</v>
      </c>
      <c r="AC35">
        <f t="shared" si="0"/>
        <v>0.17060400000000001</v>
      </c>
      <c r="AD35">
        <f t="shared" si="1"/>
        <v>20.139396000000001</v>
      </c>
      <c r="AE35">
        <f>'IDT-1'!D35</f>
        <v>0</v>
      </c>
      <c r="AF35" s="24"/>
      <c r="AG35">
        <f t="shared" si="2"/>
        <v>20.139396000000001</v>
      </c>
      <c r="AI35" s="34">
        <f>PXIL!L35</f>
        <v>0</v>
      </c>
      <c r="AJ35" s="34">
        <f>PXIL!R35</f>
        <v>0</v>
      </c>
      <c r="AK35" s="34">
        <f>RTM_IEX!L35</f>
        <v>12.17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3.59</v>
      </c>
      <c r="AB36" s="75">
        <f>-STOA!R36</f>
        <v>0</v>
      </c>
      <c r="AC36">
        <f t="shared" si="0"/>
        <v>0.173628</v>
      </c>
      <c r="AD36">
        <f t="shared" si="1"/>
        <v>20.496372000000001</v>
      </c>
      <c r="AE36">
        <f>'IDT-1'!D36</f>
        <v>0</v>
      </c>
      <c r="AF36" s="24"/>
      <c r="AG36">
        <f t="shared" si="2"/>
        <v>20.496372000000001</v>
      </c>
      <c r="AI36" s="34">
        <f>PXIL!L36</f>
        <v>0</v>
      </c>
      <c r="AJ36" s="34">
        <f>PXIL!R36</f>
        <v>0</v>
      </c>
      <c r="AK36" s="34">
        <f>RTM_IEX!L36</f>
        <v>12.08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3.8</v>
      </c>
      <c r="AB37" s="75">
        <f>-STOA!R37</f>
        <v>0</v>
      </c>
      <c r="AC37">
        <f t="shared" si="0"/>
        <v>0.16968</v>
      </c>
      <c r="AD37">
        <f t="shared" si="1"/>
        <v>20.030320000000003</v>
      </c>
      <c r="AE37">
        <f>'IDT-1'!D37</f>
        <v>0</v>
      </c>
      <c r="AF37" s="24"/>
      <c r="AG37">
        <f t="shared" si="2"/>
        <v>20.030320000000003</v>
      </c>
      <c r="AI37" s="34">
        <f>PXIL!L37</f>
        <v>0</v>
      </c>
      <c r="AJ37" s="34">
        <f>PXIL!R37</f>
        <v>0</v>
      </c>
      <c r="AK37" s="34">
        <f>RTM_IEX!L37</f>
        <v>11.4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3.96</v>
      </c>
      <c r="AB38" s="75">
        <f>-STOA!R38</f>
        <v>0</v>
      </c>
      <c r="AC38">
        <f t="shared" si="0"/>
        <v>0.16287599999999999</v>
      </c>
      <c r="AD38">
        <f t="shared" si="1"/>
        <v>19.227124</v>
      </c>
      <c r="AE38">
        <f>'IDT-1'!D38</f>
        <v>0</v>
      </c>
      <c r="AF38" s="24"/>
      <c r="AG38">
        <f t="shared" si="2"/>
        <v>19.227124</v>
      </c>
      <c r="AI38" s="34">
        <f>PXIL!L38</f>
        <v>0</v>
      </c>
      <c r="AJ38" s="34">
        <f>PXIL!R38</f>
        <v>0</v>
      </c>
      <c r="AK38" s="34">
        <f>RTM_IEX!L38</f>
        <v>10.43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4.25</v>
      </c>
      <c r="AB39" s="75">
        <f>-STOA!R39</f>
        <v>0</v>
      </c>
      <c r="AC39">
        <f t="shared" si="0"/>
        <v>0.15884399999999999</v>
      </c>
      <c r="AD39">
        <f t="shared" si="1"/>
        <v>18.751156000000002</v>
      </c>
      <c r="AE39">
        <f>'IDT-1'!D39</f>
        <v>0</v>
      </c>
      <c r="AF39" s="24"/>
      <c r="AG39">
        <f t="shared" si="2"/>
        <v>18.751156000000002</v>
      </c>
      <c r="AI39" s="34">
        <f>PXIL!L39</f>
        <v>0</v>
      </c>
      <c r="AJ39" s="34">
        <f>PXIL!R39</f>
        <v>0</v>
      </c>
      <c r="AK39" s="34">
        <f>RTM_IEX!L39</f>
        <v>9.66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4.1399999999999997</v>
      </c>
      <c r="AB40" s="75">
        <f>-STOA!R40</f>
        <v>0</v>
      </c>
      <c r="AC40">
        <f t="shared" si="0"/>
        <v>0.15792</v>
      </c>
      <c r="AD40">
        <f t="shared" si="1"/>
        <v>18.64208</v>
      </c>
      <c r="AE40">
        <f>'IDT-1'!D40</f>
        <v>0</v>
      </c>
      <c r="AF40" s="24"/>
      <c r="AG40">
        <f t="shared" si="2"/>
        <v>18.64208</v>
      </c>
      <c r="AI40" s="34">
        <f>PXIL!L40</f>
        <v>0</v>
      </c>
      <c r="AJ40" s="34">
        <f>PXIL!R40</f>
        <v>0</v>
      </c>
      <c r="AK40" s="34">
        <f>RTM_IEX!L40</f>
        <v>9.66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4.66</v>
      </c>
      <c r="AB41" s="75">
        <f>-STOA!R41</f>
        <v>0</v>
      </c>
      <c r="AC41">
        <f t="shared" si="0"/>
        <v>0.15254399999999999</v>
      </c>
      <c r="AD41">
        <f t="shared" si="1"/>
        <v>18.007456000000001</v>
      </c>
      <c r="AE41">
        <f>'IDT-1'!D41</f>
        <v>0</v>
      </c>
      <c r="AF41" s="24"/>
      <c r="AG41">
        <f t="shared" si="2"/>
        <v>18.007456000000001</v>
      </c>
      <c r="AI41" s="34">
        <f>PXIL!L41</f>
        <v>0</v>
      </c>
      <c r="AJ41" s="34">
        <f>PXIL!R41</f>
        <v>0</v>
      </c>
      <c r="AK41" s="34">
        <f>RTM_IEX!L41</f>
        <v>8.5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5.61</v>
      </c>
      <c r="AB42" s="75">
        <f>-STOA!R42</f>
        <v>0</v>
      </c>
      <c r="AC42">
        <f t="shared" si="0"/>
        <v>0.154056</v>
      </c>
      <c r="AD42">
        <f t="shared" si="1"/>
        <v>18.185943999999999</v>
      </c>
      <c r="AE42">
        <f>'IDT-1'!D42</f>
        <v>0</v>
      </c>
      <c r="AF42" s="24"/>
      <c r="AG42">
        <f t="shared" si="2"/>
        <v>18.185943999999999</v>
      </c>
      <c r="AI42" s="34">
        <f>PXIL!L42</f>
        <v>0</v>
      </c>
      <c r="AJ42" s="34">
        <f>PXIL!R42</f>
        <v>0</v>
      </c>
      <c r="AK42" s="34">
        <f>RTM_IEX!L42</f>
        <v>7.73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6.84</v>
      </c>
      <c r="AB43" s="75">
        <f>-STOA!R43</f>
        <v>0</v>
      </c>
      <c r="AC43">
        <f t="shared" si="0"/>
        <v>0.154644</v>
      </c>
      <c r="AD43">
        <f t="shared" si="1"/>
        <v>18.255355999999999</v>
      </c>
      <c r="AE43">
        <f>'IDT-1'!D43</f>
        <v>0</v>
      </c>
      <c r="AF43" s="24"/>
      <c r="AG43">
        <f t="shared" si="2"/>
        <v>18.255355999999999</v>
      </c>
      <c r="AI43" s="34">
        <f>PXIL!L43</f>
        <v>0</v>
      </c>
      <c r="AJ43" s="34">
        <f>PXIL!R43</f>
        <v>0</v>
      </c>
      <c r="AK43" s="34">
        <f>RTM_IEX!L43</f>
        <v>6.57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5.54</v>
      </c>
      <c r="AB44" s="75">
        <f>-STOA!R44</f>
        <v>0</v>
      </c>
      <c r="AC44">
        <f t="shared" si="0"/>
        <v>0.15346799999999999</v>
      </c>
      <c r="AD44">
        <f t="shared" si="1"/>
        <v>18.116531999999999</v>
      </c>
      <c r="AE44">
        <f>'IDT-1'!D44</f>
        <v>0</v>
      </c>
      <c r="AF44" s="24"/>
      <c r="AG44">
        <f t="shared" si="2"/>
        <v>18.116531999999999</v>
      </c>
      <c r="AI44" s="34">
        <f>PXIL!L44</f>
        <v>0</v>
      </c>
      <c r="AJ44" s="34">
        <f>PXIL!R44</f>
        <v>0</v>
      </c>
      <c r="AK44" s="34">
        <f>RTM_IEX!L44</f>
        <v>7.73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7.35</v>
      </c>
      <c r="AB45" s="75">
        <f>-STOA!R45</f>
        <v>0</v>
      </c>
      <c r="AC45">
        <f t="shared" si="0"/>
        <v>0.15405599999999997</v>
      </c>
      <c r="AD45">
        <f t="shared" si="1"/>
        <v>18.185943999999999</v>
      </c>
      <c r="AE45">
        <f>'IDT-1'!D45</f>
        <v>0</v>
      </c>
      <c r="AF45" s="24"/>
      <c r="AG45">
        <f t="shared" si="2"/>
        <v>18.185943999999999</v>
      </c>
      <c r="AI45" s="34">
        <f>PXIL!L45</f>
        <v>0</v>
      </c>
      <c r="AJ45" s="34">
        <f>PXIL!R45</f>
        <v>0</v>
      </c>
      <c r="AK45" s="34">
        <f>RTM_IEX!L45</f>
        <v>5.99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7.18</v>
      </c>
      <c r="AB46" s="75">
        <f>-STOA!R46</f>
        <v>0</v>
      </c>
      <c r="AC46">
        <f t="shared" si="0"/>
        <v>0.14691599999999999</v>
      </c>
      <c r="AD46">
        <f t="shared" si="1"/>
        <v>17.343083999999998</v>
      </c>
      <c r="AE46">
        <f>'IDT-1'!D46</f>
        <v>0</v>
      </c>
      <c r="AF46" s="24"/>
      <c r="AG46">
        <f t="shared" si="2"/>
        <v>17.343083999999998</v>
      </c>
      <c r="AI46" s="34">
        <f>PXIL!L46</f>
        <v>0</v>
      </c>
      <c r="AJ46" s="34">
        <f>PXIL!R46</f>
        <v>0</v>
      </c>
      <c r="AK46" s="34">
        <f>RTM_IEX!L46</f>
        <v>5.31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6.91</v>
      </c>
      <c r="AB47" s="75">
        <f>-STOA!R47</f>
        <v>0</v>
      </c>
      <c r="AC47">
        <f t="shared" si="0"/>
        <v>0.14708399999999999</v>
      </c>
      <c r="AD47">
        <f t="shared" si="1"/>
        <v>17.362915999999998</v>
      </c>
      <c r="AE47">
        <f>'IDT-1'!D47</f>
        <v>0</v>
      </c>
      <c r="AF47" s="24"/>
      <c r="AG47">
        <f t="shared" si="2"/>
        <v>17.362915999999998</v>
      </c>
      <c r="AI47" s="34">
        <f>PXIL!L47</f>
        <v>0</v>
      </c>
      <c r="AJ47" s="34">
        <f>PXIL!R47</f>
        <v>0</v>
      </c>
      <c r="AK47" s="34">
        <f>RTM_IEX!L47</f>
        <v>5.6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6.64</v>
      </c>
      <c r="AB48" s="75">
        <f>-STOA!R48</f>
        <v>0</v>
      </c>
      <c r="AC48">
        <f t="shared" si="0"/>
        <v>0.144816</v>
      </c>
      <c r="AD48">
        <f t="shared" si="1"/>
        <v>17.095184000000003</v>
      </c>
      <c r="AE48">
        <f>'IDT-1'!D48</f>
        <v>0</v>
      </c>
      <c r="AF48" s="24"/>
      <c r="AG48">
        <f t="shared" si="2"/>
        <v>17.095184000000003</v>
      </c>
      <c r="AI48" s="34">
        <f>PXIL!L48</f>
        <v>0</v>
      </c>
      <c r="AJ48" s="34">
        <f>PXIL!R48</f>
        <v>0</v>
      </c>
      <c r="AK48" s="34">
        <f>RTM_IEX!L48</f>
        <v>5.6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4.9399999999999995</v>
      </c>
      <c r="AB49" s="75">
        <f>-STOA!R49</f>
        <v>0</v>
      </c>
      <c r="AC49">
        <f t="shared" si="0"/>
        <v>0.14112</v>
      </c>
      <c r="AD49">
        <f t="shared" si="1"/>
        <v>16.65888</v>
      </c>
      <c r="AE49">
        <f>'IDT-1'!D49</f>
        <v>0</v>
      </c>
      <c r="AF49" s="24"/>
      <c r="AG49">
        <f t="shared" si="2"/>
        <v>16.65888</v>
      </c>
      <c r="AI49" s="34">
        <f>PXIL!L49</f>
        <v>0</v>
      </c>
      <c r="AJ49" s="34">
        <f>PXIL!R49</f>
        <v>0</v>
      </c>
      <c r="AK49" s="34">
        <f>RTM_IEX!L49</f>
        <v>6.86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6.87</v>
      </c>
      <c r="AB50" s="75">
        <f>-STOA!R50</f>
        <v>0</v>
      </c>
      <c r="AC50">
        <f t="shared" si="0"/>
        <v>0.14918399999999998</v>
      </c>
      <c r="AD50">
        <f t="shared" si="1"/>
        <v>17.610816</v>
      </c>
      <c r="AE50">
        <f>'IDT-1'!D50</f>
        <v>0</v>
      </c>
      <c r="AF50" s="24"/>
      <c r="AG50">
        <f t="shared" si="2"/>
        <v>17.610816</v>
      </c>
      <c r="AI50" s="34">
        <f>PXIL!L50</f>
        <v>0</v>
      </c>
      <c r="AJ50" s="34">
        <f>PXIL!R50</f>
        <v>0</v>
      </c>
      <c r="AK50" s="34">
        <f>RTM_IEX!L50</f>
        <v>5.89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5.0002297688525346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5.32</v>
      </c>
      <c r="AB51" s="75">
        <f>-STOA!R51</f>
        <v>0</v>
      </c>
      <c r="AC51">
        <f t="shared" si="0"/>
        <v>0.14515393005836127</v>
      </c>
      <c r="AD51">
        <f t="shared" si="1"/>
        <v>17.135075838794176</v>
      </c>
      <c r="AE51">
        <f>'IDT-1'!D51</f>
        <v>0</v>
      </c>
      <c r="AF51" s="24"/>
      <c r="AG51">
        <f t="shared" si="2"/>
        <v>17.135075838794176</v>
      </c>
      <c r="AI51" s="34">
        <f>PXIL!L51</f>
        <v>0</v>
      </c>
      <c r="AJ51" s="34">
        <f>PXIL!R51</f>
        <v>0</v>
      </c>
      <c r="AK51" s="34">
        <f>RTM_IEX!L51</f>
        <v>6.96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5.0002297688525346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8.6999999999999993</v>
      </c>
      <c r="AB52" s="75">
        <f>-STOA!R52</f>
        <v>0</v>
      </c>
      <c r="AC52">
        <f t="shared" si="0"/>
        <v>0.14431393005836127</v>
      </c>
      <c r="AD52">
        <f t="shared" si="1"/>
        <v>17.035915838794175</v>
      </c>
      <c r="AE52">
        <f>'IDT-1'!D52</f>
        <v>0</v>
      </c>
      <c r="AF52" s="24"/>
      <c r="AG52">
        <f t="shared" si="2"/>
        <v>17.035915838794175</v>
      </c>
      <c r="AI52" s="34">
        <f>PXIL!L52</f>
        <v>0</v>
      </c>
      <c r="AJ52" s="34">
        <f>PXIL!R52</f>
        <v>0</v>
      </c>
      <c r="AK52" s="34">
        <f>RTM_IEX!L52</f>
        <v>3.48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5.0002297688525346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6.21</v>
      </c>
      <c r="AB53" s="75">
        <f>-STOA!R53</f>
        <v>0</v>
      </c>
      <c r="AC53">
        <f t="shared" si="0"/>
        <v>0.14288593005836128</v>
      </c>
      <c r="AD53">
        <f t="shared" si="1"/>
        <v>16.867343838794174</v>
      </c>
      <c r="AE53">
        <f>'IDT-1'!D53</f>
        <v>0</v>
      </c>
      <c r="AF53" s="24"/>
      <c r="AG53">
        <f t="shared" si="2"/>
        <v>16.867343838794174</v>
      </c>
      <c r="AI53" s="34">
        <f>PXIL!L53</f>
        <v>0</v>
      </c>
      <c r="AJ53" s="34">
        <f>PXIL!R53</f>
        <v>0</v>
      </c>
      <c r="AK53" s="34">
        <f>RTM_IEX!L53</f>
        <v>5.8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5.0002297688525346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5.79</v>
      </c>
      <c r="AB54" s="75">
        <f>-STOA!R54</f>
        <v>0</v>
      </c>
      <c r="AC54">
        <f t="shared" si="0"/>
        <v>0.13120993005836129</v>
      </c>
      <c r="AD54">
        <f t="shared" si="1"/>
        <v>15.489019838794173</v>
      </c>
      <c r="AE54">
        <f>'IDT-1'!D54</f>
        <v>0</v>
      </c>
      <c r="AF54" s="24"/>
      <c r="AG54">
        <f t="shared" si="2"/>
        <v>15.489019838794173</v>
      </c>
      <c r="AI54" s="34">
        <f>PXIL!L54</f>
        <v>0</v>
      </c>
      <c r="AJ54" s="34">
        <f>PXIL!R54</f>
        <v>0</v>
      </c>
      <c r="AK54" s="34">
        <f>RTM_IEX!L54</f>
        <v>4.83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5.0002297688525346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7.93</v>
      </c>
      <c r="AB55" s="75">
        <f>-STOA!R55</f>
        <v>0</v>
      </c>
      <c r="AC55">
        <f t="shared" si="0"/>
        <v>0.12482593005836129</v>
      </c>
      <c r="AD55">
        <f t="shared" si="1"/>
        <v>14.735403838794173</v>
      </c>
      <c r="AE55">
        <f>'IDT-1'!D55</f>
        <v>0</v>
      </c>
      <c r="AF55" s="24"/>
      <c r="AG55">
        <f t="shared" si="2"/>
        <v>14.735403838794173</v>
      </c>
      <c r="AI55" s="34">
        <f>PXIL!L55</f>
        <v>0</v>
      </c>
      <c r="AJ55" s="34">
        <f>PXIL!R55</f>
        <v>0</v>
      </c>
      <c r="AK55" s="34">
        <f>RTM_IEX!L55</f>
        <v>1.93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5.0002297688525346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5.18</v>
      </c>
      <c r="AB56" s="75">
        <f>-STOA!R56</f>
        <v>0</v>
      </c>
      <c r="AC56">
        <f t="shared" si="0"/>
        <v>0.11793793005836127</v>
      </c>
      <c r="AD56">
        <f t="shared" si="1"/>
        <v>13.922291838794173</v>
      </c>
      <c r="AE56">
        <f>'IDT-1'!D56</f>
        <v>0</v>
      </c>
      <c r="AF56" s="24"/>
      <c r="AG56">
        <f t="shared" si="2"/>
        <v>13.922291838794173</v>
      </c>
      <c r="AI56" s="34">
        <f>PXIL!L56</f>
        <v>0</v>
      </c>
      <c r="AJ56" s="34">
        <f>PXIL!R56</f>
        <v>0</v>
      </c>
      <c r="AK56" s="34">
        <f>RTM_IEX!L56</f>
        <v>3.86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5.0002297688525346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7.34</v>
      </c>
      <c r="AB57" s="75">
        <f>-STOA!R57</f>
        <v>0</v>
      </c>
      <c r="AC57">
        <f t="shared" si="0"/>
        <v>0.11986993005836127</v>
      </c>
      <c r="AD57">
        <f t="shared" si="1"/>
        <v>14.150359838794174</v>
      </c>
      <c r="AE57">
        <f>'IDT-1'!D57</f>
        <v>0</v>
      </c>
      <c r="AF57" s="24"/>
      <c r="AG57">
        <f t="shared" si="2"/>
        <v>14.150359838794174</v>
      </c>
      <c r="AI57" s="34">
        <f>PXIL!L57</f>
        <v>0</v>
      </c>
      <c r="AJ57" s="34">
        <f>PXIL!R57</f>
        <v>0</v>
      </c>
      <c r="AK57" s="34">
        <f>RTM_IEX!L57</f>
        <v>1.93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5.0002297688525346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5.6</v>
      </c>
      <c r="AB58" s="75">
        <f>-STOA!R58</f>
        <v>0</v>
      </c>
      <c r="AC58">
        <f t="shared" si="0"/>
        <v>0.12146593005836127</v>
      </c>
      <c r="AD58">
        <f t="shared" si="1"/>
        <v>14.338763838794172</v>
      </c>
      <c r="AE58">
        <f>'IDT-1'!D58</f>
        <v>0</v>
      </c>
      <c r="AF58" s="24"/>
      <c r="AG58">
        <f t="shared" si="2"/>
        <v>14.338763838794172</v>
      </c>
      <c r="AI58" s="34">
        <f>PXIL!L58</f>
        <v>0</v>
      </c>
      <c r="AJ58" s="34">
        <f>PXIL!R58</f>
        <v>0</v>
      </c>
      <c r="AK58" s="34">
        <f>RTM_IEX!L58</f>
        <v>3.86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5.0002297688525346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6.39</v>
      </c>
      <c r="AB59" s="75">
        <f>-STOA!R59</f>
        <v>0</v>
      </c>
      <c r="AC59">
        <f t="shared" si="0"/>
        <v>0.11188993005836129</v>
      </c>
      <c r="AD59">
        <f t="shared" si="1"/>
        <v>13.208339838794174</v>
      </c>
      <c r="AE59">
        <f>'IDT-1'!D59</f>
        <v>0</v>
      </c>
      <c r="AF59" s="24"/>
      <c r="AG59">
        <f t="shared" si="2"/>
        <v>13.208339838794174</v>
      </c>
      <c r="AI59" s="34">
        <f>PXIL!L59</f>
        <v>0</v>
      </c>
      <c r="AJ59" s="34">
        <f>PXIL!R59</f>
        <v>0</v>
      </c>
      <c r="AK59" s="34">
        <f>RTM_IEX!L59</f>
        <v>1.93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4.9997812869078349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5.38</v>
      </c>
      <c r="AB60" s="75">
        <f>-STOA!R60</f>
        <v>0</v>
      </c>
      <c r="AC60">
        <f t="shared" si="0"/>
        <v>0.1115501628100258</v>
      </c>
      <c r="AD60">
        <f t="shared" si="1"/>
        <v>13.16823112409781</v>
      </c>
      <c r="AE60">
        <f>'IDT-1'!D60</f>
        <v>0</v>
      </c>
      <c r="AF60" s="24"/>
      <c r="AG60">
        <f t="shared" si="2"/>
        <v>13.16823112409781</v>
      </c>
      <c r="AI60" s="34">
        <f>PXIL!L60</f>
        <v>0</v>
      </c>
      <c r="AJ60" s="34">
        <f>PXIL!R60</f>
        <v>0</v>
      </c>
      <c r="AK60" s="34">
        <f>RTM_IEX!L60</f>
        <v>2.9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4.9997812869078349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4.63</v>
      </c>
      <c r="AB61" s="75">
        <f>-STOA!R61</f>
        <v>0</v>
      </c>
      <c r="AC61">
        <f t="shared" si="0"/>
        <v>0.1052501628100258</v>
      </c>
      <c r="AD61">
        <f t="shared" si="1"/>
        <v>12.424531124097809</v>
      </c>
      <c r="AE61">
        <f>'IDT-1'!D61</f>
        <v>0</v>
      </c>
      <c r="AF61" s="24"/>
      <c r="AG61">
        <f t="shared" si="2"/>
        <v>12.424531124097809</v>
      </c>
      <c r="AI61" s="34">
        <f>PXIL!L61</f>
        <v>0</v>
      </c>
      <c r="AJ61" s="34">
        <f>PXIL!R61</f>
        <v>0</v>
      </c>
      <c r="AK61" s="34">
        <f>RTM_IEX!L61</f>
        <v>2.9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4.9997812869078349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6.4399999999999995</v>
      </c>
      <c r="AB62" s="75">
        <f>-STOA!R62</f>
        <v>0</v>
      </c>
      <c r="AC62">
        <f t="shared" si="0"/>
        <v>0.11230616281002581</v>
      </c>
      <c r="AD62">
        <f t="shared" si="1"/>
        <v>13.257475124097809</v>
      </c>
      <c r="AE62">
        <f>'IDT-1'!D62</f>
        <v>0</v>
      </c>
      <c r="AF62" s="24"/>
      <c r="AG62">
        <f t="shared" si="2"/>
        <v>13.257475124097809</v>
      </c>
      <c r="AI62" s="34">
        <f>PXIL!L62</f>
        <v>0</v>
      </c>
      <c r="AJ62" s="34">
        <f>PXIL!R62</f>
        <v>0</v>
      </c>
      <c r="AK62" s="34">
        <f>RTM_IEX!L62</f>
        <v>1.93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4.9997812869078349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4.5999999999999996</v>
      </c>
      <c r="AB63" s="75">
        <f>-STOA!R63</f>
        <v>0</v>
      </c>
      <c r="AC63">
        <f t="shared" si="0"/>
        <v>0.1049981628100258</v>
      </c>
      <c r="AD63">
        <f t="shared" si="1"/>
        <v>12.39478312409781</v>
      </c>
      <c r="AE63">
        <f>'IDT-1'!D63</f>
        <v>0</v>
      </c>
      <c r="AF63" s="24"/>
      <c r="AG63">
        <f t="shared" si="2"/>
        <v>12.39478312409781</v>
      </c>
      <c r="AI63" s="34">
        <f>PXIL!L63</f>
        <v>0</v>
      </c>
      <c r="AJ63" s="34">
        <f>PXIL!R63</f>
        <v>0</v>
      </c>
      <c r="AK63" s="34">
        <f>RTM_IEX!L63</f>
        <v>2.9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4.9997812869078349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4.05</v>
      </c>
      <c r="AB64" s="75">
        <f>-STOA!R64</f>
        <v>0</v>
      </c>
      <c r="AC64">
        <f t="shared" si="0"/>
        <v>0.10037816281002579</v>
      </c>
      <c r="AD64">
        <f t="shared" si="1"/>
        <v>11.849403124097808</v>
      </c>
      <c r="AE64">
        <f>'IDT-1'!D64</f>
        <v>0</v>
      </c>
      <c r="AF64" s="24"/>
      <c r="AG64">
        <f t="shared" si="2"/>
        <v>11.849403124097808</v>
      </c>
      <c r="AI64" s="34">
        <f>PXIL!L64</f>
        <v>0</v>
      </c>
      <c r="AJ64" s="34">
        <f>PXIL!R64</f>
        <v>0</v>
      </c>
      <c r="AK64" s="34">
        <f>RTM_IEX!L64</f>
        <v>2.9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4.9997812869078349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4.04</v>
      </c>
      <c r="AB65" s="75">
        <f>-STOA!R65</f>
        <v>0</v>
      </c>
      <c r="AC65">
        <f t="shared" si="0"/>
        <v>0.1083581628100258</v>
      </c>
      <c r="AD65">
        <f t="shared" si="1"/>
        <v>12.791423124097809</v>
      </c>
      <c r="AE65">
        <f>'IDT-1'!D65</f>
        <v>0</v>
      </c>
      <c r="AF65" s="24"/>
      <c r="AG65">
        <f t="shared" si="2"/>
        <v>12.791423124097809</v>
      </c>
      <c r="AI65" s="34">
        <f>PXIL!L65</f>
        <v>0</v>
      </c>
      <c r="AJ65" s="34">
        <f>PXIL!R65</f>
        <v>0</v>
      </c>
      <c r="AK65" s="34">
        <f>RTM_IEX!L65</f>
        <v>3.86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4.9997812869078349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3.73</v>
      </c>
      <c r="AB66" s="75">
        <f>-STOA!R66</f>
        <v>0</v>
      </c>
      <c r="AC66">
        <f t="shared" si="0"/>
        <v>0.11390216281002581</v>
      </c>
      <c r="AD66">
        <f t="shared" si="1"/>
        <v>13.445879124097809</v>
      </c>
      <c r="AE66">
        <f>'IDT-1'!D66</f>
        <v>0</v>
      </c>
      <c r="AF66" s="24"/>
      <c r="AG66">
        <f t="shared" si="2"/>
        <v>13.445879124097809</v>
      </c>
      <c r="AI66" s="34">
        <f>PXIL!L66</f>
        <v>0</v>
      </c>
      <c r="AJ66" s="34">
        <f>PXIL!R66</f>
        <v>0</v>
      </c>
      <c r="AK66" s="34">
        <f>RTM_IEX!L66</f>
        <v>4.83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4.9997812869078349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3.58</v>
      </c>
      <c r="AB67" s="75">
        <f>-STOA!R67</f>
        <v>0</v>
      </c>
      <c r="AC67">
        <f t="shared" si="0"/>
        <v>0.1207901628100258</v>
      </c>
      <c r="AD67">
        <f t="shared" si="1"/>
        <v>14.258991124097809</v>
      </c>
      <c r="AE67">
        <f>'IDT-1'!D67</f>
        <v>0</v>
      </c>
      <c r="AF67" s="24"/>
      <c r="AG67">
        <f t="shared" si="2"/>
        <v>14.258991124097809</v>
      </c>
      <c r="AI67" s="34">
        <f>PXIL!L67</f>
        <v>0</v>
      </c>
      <c r="AJ67" s="34">
        <f>PXIL!R67</f>
        <v>0</v>
      </c>
      <c r="AK67" s="34">
        <f>RTM_IEX!L67</f>
        <v>5.8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4.9997812869078349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2.95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0.11549816281002581</v>
      </c>
      <c r="AD68">
        <f t="shared" ref="AD68:AD98" si="4">SUM(B68:AB68,AI68:AR68)-AC68</f>
        <v>13.634283124097809</v>
      </c>
      <c r="AE68">
        <f>'IDT-1'!D68</f>
        <v>0</v>
      </c>
      <c r="AF68" s="24"/>
      <c r="AG68">
        <f t="shared" ref="AG68:AG98" si="5">SUM(AD68:AF68)</f>
        <v>13.634283124097809</v>
      </c>
      <c r="AI68" s="34">
        <f>PXIL!L68</f>
        <v>0</v>
      </c>
      <c r="AJ68" s="34">
        <f>PXIL!R68</f>
        <v>0</v>
      </c>
      <c r="AK68" s="34">
        <f>RTM_IEX!L68</f>
        <v>5.8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4.9997812869078349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2.82</v>
      </c>
      <c r="AB69" s="75">
        <f>-STOA!R69</f>
        <v>0</v>
      </c>
      <c r="AC69">
        <f t="shared" si="3"/>
        <v>0.12247016281002582</v>
      </c>
      <c r="AD69">
        <f t="shared" si="4"/>
        <v>14.457311124097808</v>
      </c>
      <c r="AE69">
        <f>'IDT-1'!D69</f>
        <v>0</v>
      </c>
      <c r="AF69" s="24"/>
      <c r="AG69">
        <f t="shared" si="5"/>
        <v>14.457311124097808</v>
      </c>
      <c r="AI69" s="34">
        <f>PXIL!L69</f>
        <v>0</v>
      </c>
      <c r="AJ69" s="34">
        <f>PXIL!R69</f>
        <v>0</v>
      </c>
      <c r="AK69" s="34">
        <f>RTM_IEX!L69</f>
        <v>6.76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2.77</v>
      </c>
      <c r="AB70" s="75">
        <f>-STOA!R70</f>
        <v>0</v>
      </c>
      <c r="AC70">
        <f t="shared" si="3"/>
        <v>0.13019999999999998</v>
      </c>
      <c r="AD70">
        <f t="shared" si="4"/>
        <v>15.3698</v>
      </c>
      <c r="AE70">
        <f>'IDT-1'!D70</f>
        <v>0</v>
      </c>
      <c r="AF70" s="24"/>
      <c r="AG70">
        <f t="shared" si="5"/>
        <v>15.3698</v>
      </c>
      <c r="AI70" s="34">
        <f>PXIL!L70</f>
        <v>0</v>
      </c>
      <c r="AJ70" s="34">
        <f>PXIL!R70</f>
        <v>0</v>
      </c>
      <c r="AK70" s="34">
        <f>RTM_IEX!L70</f>
        <v>7.73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4.7941342357586008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2.41</v>
      </c>
      <c r="AB71" s="75">
        <f>-STOA!R71</f>
        <v>0</v>
      </c>
      <c r="AC71">
        <f t="shared" si="3"/>
        <v>0.13762672758037223</v>
      </c>
      <c r="AD71">
        <f t="shared" si="4"/>
        <v>16.24650750817823</v>
      </c>
      <c r="AE71">
        <f>'IDT-1'!D71</f>
        <v>0</v>
      </c>
      <c r="AF71" s="24"/>
      <c r="AG71">
        <f t="shared" si="5"/>
        <v>16.24650750817823</v>
      </c>
      <c r="AI71" s="34">
        <f>PXIL!L71</f>
        <v>0</v>
      </c>
      <c r="AJ71" s="34">
        <f>PXIL!R71</f>
        <v>0</v>
      </c>
      <c r="AK71" s="34">
        <f>RTM_IEX!L71</f>
        <v>9.18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4.7941342357586008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2.15</v>
      </c>
      <c r="AB72" s="75">
        <f>-STOA!R72</f>
        <v>0</v>
      </c>
      <c r="AC72">
        <f t="shared" si="3"/>
        <v>0.13947472758037222</v>
      </c>
      <c r="AD72">
        <f t="shared" si="4"/>
        <v>16.464659508178229</v>
      </c>
      <c r="AE72">
        <f>'IDT-1'!D72</f>
        <v>0</v>
      </c>
      <c r="AF72" s="24"/>
      <c r="AG72">
        <f t="shared" si="5"/>
        <v>16.464659508178229</v>
      </c>
      <c r="AI72" s="34">
        <f>PXIL!L72</f>
        <v>0</v>
      </c>
      <c r="AJ72" s="34">
        <f>PXIL!R72</f>
        <v>0</v>
      </c>
      <c r="AK72" s="34">
        <f>RTM_IEX!L72</f>
        <v>9.66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4.7941342357586008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0.12065872758037224</v>
      </c>
      <c r="AD73">
        <f t="shared" si="4"/>
        <v>14.243475508178228</v>
      </c>
      <c r="AE73">
        <f>'IDT-1'!D73</f>
        <v>0</v>
      </c>
      <c r="AF73" s="24"/>
      <c r="AG73">
        <f t="shared" si="5"/>
        <v>14.243475508178228</v>
      </c>
      <c r="AI73" s="34">
        <f>PXIL!L73</f>
        <v>0</v>
      </c>
      <c r="AJ73" s="34">
        <f>PXIL!R73</f>
        <v>0</v>
      </c>
      <c r="AK73" s="34">
        <f>RTM_IEX!L73</f>
        <v>7.64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4.7941342357586008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9.9406727580372237E-2</v>
      </c>
      <c r="AD74">
        <f t="shared" si="4"/>
        <v>11.734727508178228</v>
      </c>
      <c r="AE74">
        <f>'IDT-1'!D74</f>
        <v>0</v>
      </c>
      <c r="AF74" s="24"/>
      <c r="AG74">
        <f t="shared" si="5"/>
        <v>11.734727508178228</v>
      </c>
      <c r="AI74" s="34">
        <f>PXIL!L74</f>
        <v>0</v>
      </c>
      <c r="AJ74" s="34">
        <f>PXIL!R74</f>
        <v>0</v>
      </c>
      <c r="AK74" s="34">
        <f>RTM_IEX!L74</f>
        <v>5.1100000000000003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4.7941342357586008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9.6130727580372236E-2</v>
      </c>
      <c r="AD75">
        <f t="shared" si="4"/>
        <v>11.348003508178229</v>
      </c>
      <c r="AE75">
        <f>'IDT-1'!D75</f>
        <v>0</v>
      </c>
      <c r="AF75" s="24"/>
      <c r="AG75">
        <f t="shared" si="5"/>
        <v>11.348003508178229</v>
      </c>
      <c r="AI75" s="34">
        <f>PXIL!L75</f>
        <v>0</v>
      </c>
      <c r="AJ75" s="34">
        <f>PXIL!R75</f>
        <v>0</v>
      </c>
      <c r="AK75" s="34">
        <f>RTM_IEX!L75</f>
        <v>4.72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4.7941342357586008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0.10150672758037224</v>
      </c>
      <c r="AD76">
        <f t="shared" si="4"/>
        <v>11.982627508178229</v>
      </c>
      <c r="AE76">
        <f>'IDT-1'!D76</f>
        <v>0</v>
      </c>
      <c r="AF76" s="24"/>
      <c r="AG76">
        <f t="shared" si="5"/>
        <v>11.982627508178229</v>
      </c>
      <c r="AI76" s="34">
        <f>PXIL!L76</f>
        <v>0</v>
      </c>
      <c r="AJ76" s="34">
        <f>PXIL!R76</f>
        <v>0</v>
      </c>
      <c r="AK76" s="34">
        <f>RTM_IEX!L76</f>
        <v>5.36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4.7941342357586008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0.11125072758037223</v>
      </c>
      <c r="AD77">
        <f t="shared" si="4"/>
        <v>13.132883508178228</v>
      </c>
      <c r="AE77">
        <f>'IDT-1'!D77</f>
        <v>0</v>
      </c>
      <c r="AF77" s="24"/>
      <c r="AG77">
        <f t="shared" si="5"/>
        <v>13.132883508178228</v>
      </c>
      <c r="AI77" s="34">
        <f>PXIL!L77</f>
        <v>0</v>
      </c>
      <c r="AJ77" s="34">
        <f>PXIL!R77</f>
        <v>0</v>
      </c>
      <c r="AK77" s="34">
        <f>RTM_IEX!L77</f>
        <v>6.52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4.7941342357586008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0.12435472758037225</v>
      </c>
      <c r="AD78">
        <f t="shared" si="4"/>
        <v>14.679779508178228</v>
      </c>
      <c r="AE78">
        <f>'IDT-1'!D78</f>
        <v>0</v>
      </c>
      <c r="AF78" s="24"/>
      <c r="AG78">
        <f t="shared" si="5"/>
        <v>14.679779508178228</v>
      </c>
      <c r="AI78" s="34">
        <f>PXIL!L78</f>
        <v>0</v>
      </c>
      <c r="AJ78" s="34">
        <f>PXIL!R78</f>
        <v>0</v>
      </c>
      <c r="AK78" s="34">
        <f>RTM_IEX!L78</f>
        <v>8.08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0.14741999999999997</v>
      </c>
      <c r="AD79">
        <f t="shared" si="4"/>
        <v>17.402579999999997</v>
      </c>
      <c r="AE79">
        <f>'IDT-1'!D79</f>
        <v>0</v>
      </c>
      <c r="AF79" s="24"/>
      <c r="AG79">
        <f t="shared" si="5"/>
        <v>17.402579999999997</v>
      </c>
      <c r="AI79" s="34">
        <f>PXIL!L79</f>
        <v>0</v>
      </c>
      <c r="AJ79" s="34">
        <f>PXIL!R79</f>
        <v>0</v>
      </c>
      <c r="AK79" s="34">
        <f>RTM_IEX!L79</f>
        <v>10.62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0.14347199999999999</v>
      </c>
      <c r="AD80">
        <f t="shared" si="4"/>
        <v>16.936527999999999</v>
      </c>
      <c r="AE80">
        <f>'IDT-1'!D80</f>
        <v>0</v>
      </c>
      <c r="AF80" s="24"/>
      <c r="AG80">
        <f t="shared" si="5"/>
        <v>16.936527999999999</v>
      </c>
      <c r="AI80" s="34">
        <f>PXIL!L80</f>
        <v>0</v>
      </c>
      <c r="AJ80" s="34">
        <f>PXIL!R80</f>
        <v>0</v>
      </c>
      <c r="AK80" s="34">
        <f>RTM_IEX!L80</f>
        <v>10.15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0.13532594435442802</v>
      </c>
      <c r="AD81">
        <f t="shared" si="4"/>
        <v>15.974905526410815</v>
      </c>
      <c r="AE81">
        <f>'IDT-1'!D81</f>
        <v>0</v>
      </c>
      <c r="AF81" s="24"/>
      <c r="AG81">
        <f t="shared" si="5"/>
        <v>15.974905526410815</v>
      </c>
      <c r="AI81" s="34">
        <f>PXIL!L81</f>
        <v>0</v>
      </c>
      <c r="AJ81" s="34">
        <f>PXIL!R81</f>
        <v>0</v>
      </c>
      <c r="AK81" s="34">
        <f>RTM_IEX!L81</f>
        <v>9.18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0.13129394435442801</v>
      </c>
      <c r="AD82">
        <f t="shared" si="4"/>
        <v>15.498937526410812</v>
      </c>
      <c r="AE82">
        <f>'IDT-1'!D82</f>
        <v>0</v>
      </c>
      <c r="AF82" s="24"/>
      <c r="AG82">
        <f t="shared" si="5"/>
        <v>15.498937526410812</v>
      </c>
      <c r="AI82" s="34">
        <f>PXIL!L82</f>
        <v>0</v>
      </c>
      <c r="AJ82" s="34">
        <f>PXIL!R82</f>
        <v>0</v>
      </c>
      <c r="AK82" s="34">
        <f>RTM_IEX!L82</f>
        <v>8.6999999999999993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0.13204994435442802</v>
      </c>
      <c r="AD83">
        <f t="shared" si="4"/>
        <v>15.588181526410812</v>
      </c>
      <c r="AE83">
        <f>'IDT-1'!D83</f>
        <v>0</v>
      </c>
      <c r="AF83" s="24"/>
      <c r="AG83">
        <f t="shared" si="5"/>
        <v>15.588181526410812</v>
      </c>
      <c r="AI83" s="34">
        <f>PXIL!L83</f>
        <v>0</v>
      </c>
      <c r="AJ83" s="34">
        <f>PXIL!R83</f>
        <v>0</v>
      </c>
      <c r="AK83" s="34">
        <f>RTM_IEX!L83</f>
        <v>8.7899999999999991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0.126421944354428</v>
      </c>
      <c r="AD84">
        <f t="shared" si="4"/>
        <v>14.923809526410812</v>
      </c>
      <c r="AE84">
        <f>'IDT-1'!D84</f>
        <v>0</v>
      </c>
      <c r="AF84" s="24"/>
      <c r="AG84">
        <f t="shared" si="5"/>
        <v>14.923809526410812</v>
      </c>
      <c r="AI84" s="34">
        <f>PXIL!L84</f>
        <v>0</v>
      </c>
      <c r="AJ84" s="34">
        <f>PXIL!R84</f>
        <v>0</v>
      </c>
      <c r="AK84" s="34">
        <f>RTM_IEX!L84</f>
        <v>8.1199999999999992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0.12474194435442801</v>
      </c>
      <c r="AD85">
        <f t="shared" si="4"/>
        <v>14.725489526410813</v>
      </c>
      <c r="AE85">
        <f>'IDT-1'!D85</f>
        <v>0</v>
      </c>
      <c r="AF85" s="24"/>
      <c r="AG85">
        <f t="shared" si="5"/>
        <v>14.725489526410813</v>
      </c>
      <c r="AI85" s="34">
        <f>PXIL!L85</f>
        <v>0</v>
      </c>
      <c r="AJ85" s="34">
        <f>PXIL!R85</f>
        <v>0</v>
      </c>
      <c r="AK85" s="34">
        <f>RTM_IEX!L85</f>
        <v>7.92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0.11986994435442802</v>
      </c>
      <c r="AD86">
        <f t="shared" si="4"/>
        <v>14.150361526410812</v>
      </c>
      <c r="AE86">
        <f>'IDT-1'!D86</f>
        <v>0</v>
      </c>
      <c r="AF86" s="24"/>
      <c r="AG86">
        <f t="shared" si="5"/>
        <v>14.150361526410812</v>
      </c>
      <c r="AI86" s="34">
        <f>PXIL!L86</f>
        <v>0</v>
      </c>
      <c r="AJ86" s="34">
        <f>PXIL!R86</f>
        <v>0</v>
      </c>
      <c r="AK86" s="34">
        <f>RTM_IEX!L86</f>
        <v>7.34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0.11340194435442802</v>
      </c>
      <c r="AD87">
        <f t="shared" si="4"/>
        <v>13.386829526410814</v>
      </c>
      <c r="AE87">
        <f>'IDT-1'!D87</f>
        <v>0</v>
      </c>
      <c r="AF87" s="24"/>
      <c r="AG87">
        <f t="shared" si="5"/>
        <v>13.386829526410814</v>
      </c>
      <c r="AI87" s="34">
        <f>PXIL!L87</f>
        <v>0</v>
      </c>
      <c r="AJ87" s="34">
        <f>PXIL!R87</f>
        <v>0</v>
      </c>
      <c r="AK87" s="34">
        <f>RTM_IEX!L87</f>
        <v>6.57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0.11096594435442803</v>
      </c>
      <c r="AD88">
        <f t="shared" si="4"/>
        <v>13.099265526410813</v>
      </c>
      <c r="AE88">
        <f>'IDT-1'!D88</f>
        <v>0</v>
      </c>
      <c r="AF88" s="24"/>
      <c r="AG88">
        <f t="shared" si="5"/>
        <v>13.099265526410813</v>
      </c>
      <c r="AI88" s="34">
        <f>PXIL!L88</f>
        <v>0</v>
      </c>
      <c r="AJ88" s="34">
        <f>PXIL!R88</f>
        <v>0</v>
      </c>
      <c r="AK88" s="34">
        <f>RTM_IEX!L88</f>
        <v>6.28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0.10281794435442801</v>
      </c>
      <c r="AD89">
        <f t="shared" si="4"/>
        <v>12.137413526410814</v>
      </c>
      <c r="AE89">
        <f>'IDT-1'!D89</f>
        <v>0</v>
      </c>
      <c r="AF89" s="24"/>
      <c r="AG89">
        <f t="shared" si="5"/>
        <v>12.137413526410814</v>
      </c>
      <c r="AI89" s="34">
        <f>PXIL!L89</f>
        <v>0</v>
      </c>
      <c r="AJ89" s="34">
        <f>PXIL!R89</f>
        <v>0</v>
      </c>
      <c r="AK89" s="34">
        <f>RTM_IEX!L89</f>
        <v>5.31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9.8785944354428015E-2</v>
      </c>
      <c r="AD90">
        <f t="shared" si="4"/>
        <v>11.661445526410812</v>
      </c>
      <c r="AE90">
        <f>'IDT-1'!D90</f>
        <v>0</v>
      </c>
      <c r="AF90" s="24"/>
      <c r="AG90">
        <f t="shared" si="5"/>
        <v>11.661445526410812</v>
      </c>
      <c r="AI90" s="34">
        <f>PXIL!L90</f>
        <v>0</v>
      </c>
      <c r="AJ90" s="34">
        <f>PXIL!R90</f>
        <v>0</v>
      </c>
      <c r="AK90" s="34">
        <f>RTM_IEX!L90</f>
        <v>4.83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9.5509944354428028E-2</v>
      </c>
      <c r="AD91">
        <f t="shared" si="4"/>
        <v>11.274721526410813</v>
      </c>
      <c r="AE91">
        <f>'IDT-1'!D91</f>
        <v>0</v>
      </c>
      <c r="AF91" s="24"/>
      <c r="AG91">
        <f t="shared" si="5"/>
        <v>11.274721526410813</v>
      </c>
      <c r="AI91" s="34">
        <f>PXIL!L91</f>
        <v>0</v>
      </c>
      <c r="AJ91" s="34">
        <f>PXIL!R91</f>
        <v>0</v>
      </c>
      <c r="AK91" s="34">
        <f>RTM_IEX!L91</f>
        <v>4.4400000000000004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8.7445944354428012E-2</v>
      </c>
      <c r="AD92">
        <f t="shared" si="4"/>
        <v>10.322785526410813</v>
      </c>
      <c r="AE92">
        <f>'IDT-1'!D92</f>
        <v>0</v>
      </c>
      <c r="AF92" s="24"/>
      <c r="AG92">
        <f t="shared" si="5"/>
        <v>10.322785526410813</v>
      </c>
      <c r="AI92" s="34">
        <f>PXIL!L92</f>
        <v>0</v>
      </c>
      <c r="AJ92" s="34">
        <f>PXIL!R92</f>
        <v>0</v>
      </c>
      <c r="AK92" s="34">
        <f>RTM_IEX!L92</f>
        <v>3.48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8.6605944354428019E-2</v>
      </c>
      <c r="AD93">
        <f t="shared" si="4"/>
        <v>10.223625526410814</v>
      </c>
      <c r="AE93">
        <f>'IDT-1'!D93</f>
        <v>0</v>
      </c>
      <c r="AF93" s="24"/>
      <c r="AG93">
        <f t="shared" si="5"/>
        <v>10.223625526410814</v>
      </c>
      <c r="AI93" s="34">
        <f>PXIL!L93</f>
        <v>0</v>
      </c>
      <c r="AJ93" s="34">
        <f>PXIL!R93</f>
        <v>0</v>
      </c>
      <c r="AK93" s="34">
        <f>RTM_IEX!L93</f>
        <v>3.38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8.0137944354428017E-2</v>
      </c>
      <c r="AD94">
        <f t="shared" si="4"/>
        <v>9.4600935264108124</v>
      </c>
      <c r="AE94">
        <f>'IDT-1'!D94</f>
        <v>0</v>
      </c>
      <c r="AF94" s="24"/>
      <c r="AG94">
        <f t="shared" si="5"/>
        <v>9.4600935264108124</v>
      </c>
      <c r="AI94" s="34">
        <f>PXIL!L94</f>
        <v>0</v>
      </c>
      <c r="AJ94" s="34">
        <f>PXIL!R94</f>
        <v>0</v>
      </c>
      <c r="AK94" s="34">
        <f>RTM_IEX!L94</f>
        <v>2.61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7.8541944354428017E-2</v>
      </c>
      <c r="AD95">
        <f t="shared" si="4"/>
        <v>9.2716895264108121</v>
      </c>
      <c r="AE95">
        <f>'IDT-1'!D95</f>
        <v>0</v>
      </c>
      <c r="AF95" s="24"/>
      <c r="AG95">
        <f t="shared" si="5"/>
        <v>9.2716895264108121</v>
      </c>
      <c r="AI95" s="34">
        <f>PXIL!L95</f>
        <v>0</v>
      </c>
      <c r="AJ95" s="34">
        <f>PXIL!R95</f>
        <v>0</v>
      </c>
      <c r="AK95" s="34">
        <f>RTM_IEX!L95</f>
        <v>2.42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7.6105944354428023E-2</v>
      </c>
      <c r="AD96">
        <f t="shared" si="4"/>
        <v>8.9841255264108142</v>
      </c>
      <c r="AE96">
        <f>'IDT-1'!D96</f>
        <v>0</v>
      </c>
      <c r="AF96" s="24"/>
      <c r="AG96">
        <f t="shared" si="5"/>
        <v>8.9841255264108142</v>
      </c>
      <c r="AI96" s="34">
        <f>PXIL!L96</f>
        <v>0</v>
      </c>
      <c r="AJ96" s="34">
        <f>PXIL!R96</f>
        <v>0</v>
      </c>
      <c r="AK96" s="34">
        <f>RTM_IEX!L96</f>
        <v>2.13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7.1989944354428015E-2</v>
      </c>
      <c r="AD97">
        <f t="shared" si="4"/>
        <v>8.4982415264108138</v>
      </c>
      <c r="AE97">
        <f>'IDT-1'!D97</f>
        <v>0</v>
      </c>
      <c r="AF97" s="24"/>
      <c r="AG97">
        <f t="shared" si="5"/>
        <v>8.4982415264108138</v>
      </c>
      <c r="AI97" s="34">
        <f>PXIL!L97</f>
        <v>0</v>
      </c>
      <c r="AJ97" s="34">
        <f>PXIL!R97</f>
        <v>0</v>
      </c>
      <c r="AK97" s="34">
        <f>RTM_IEX!L97</f>
        <v>1.64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7.1233944354428022E-2</v>
      </c>
      <c r="AD98">
        <f t="shared" si="4"/>
        <v>8.408997526410813</v>
      </c>
      <c r="AE98">
        <f>'IDT-1'!D98</f>
        <v>0</v>
      </c>
      <c r="AF98" s="24"/>
      <c r="AG98">
        <f t="shared" si="5"/>
        <v>8.408997526410813</v>
      </c>
      <c r="AI98" s="34">
        <f>PXIL!L98</f>
        <v>0</v>
      </c>
      <c r="AJ98" s="34">
        <f>PXIL!R98</f>
        <v>0</v>
      </c>
      <c r="AK98" s="34">
        <f>RTM_IEX!L98</f>
        <v>1.55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0.11958894449131235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7.7135000000000037E-2</v>
      </c>
      <c r="AB99" s="75">
        <f t="shared" si="6"/>
        <v>0</v>
      </c>
      <c r="AC99">
        <f t="shared" si="6"/>
        <v>2.7617851337270248E-3</v>
      </c>
      <c r="AD99">
        <f t="shared" si="6"/>
        <v>0.32602215935758544</v>
      </c>
      <c r="AE99">
        <f t="shared" ref="AE99:AR99" si="7">SUM(AE3:AE98)/4000</f>
        <v>0</v>
      </c>
      <c r="AG99">
        <f t="shared" si="7"/>
        <v>0.32602215935758544</v>
      </c>
      <c r="AI99">
        <f t="shared" si="7"/>
        <v>0</v>
      </c>
      <c r="AJ99">
        <f t="shared" si="7"/>
        <v>0</v>
      </c>
      <c r="AK99">
        <f t="shared" si="7"/>
        <v>0.13205999999999998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45238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12.742246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9.76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0.18901886639999999</v>
      </c>
      <c r="AD3">
        <f>SUM(B3:AB3,AI3:AR3)-AC3</f>
        <v>22.313227133599998</v>
      </c>
      <c r="AE3">
        <v>0</v>
      </c>
      <c r="AF3" s="24"/>
      <c r="AG3">
        <f>SUM(AD3:AF3)</f>
        <v>22.313227133599998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12.742246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7.15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0.16709486639999999</v>
      </c>
      <c r="AD4">
        <f t="shared" ref="AD4:AD67" si="1">SUM(B4:AB4,AI4:AR4)-AC4</f>
        <v>19.725151133600001</v>
      </c>
      <c r="AE4">
        <v>0</v>
      </c>
      <c r="AF4" s="24"/>
      <c r="AG4">
        <f t="shared" ref="AG4:AG67" si="2">SUM(AD4:AF4)</f>
        <v>19.725151133600001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12.742246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7.63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0.1719668664</v>
      </c>
      <c r="AD5">
        <f t="shared" si="1"/>
        <v>20.300279133600004</v>
      </c>
      <c r="AE5">
        <v>0</v>
      </c>
      <c r="AF5" s="24"/>
      <c r="AG5">
        <f t="shared" si="2"/>
        <v>20.300279133600004</v>
      </c>
      <c r="AI5" s="34">
        <f>PXIL!M5</f>
        <v>0</v>
      </c>
      <c r="AJ5" s="34">
        <f>PXIL!S5</f>
        <v>0</v>
      </c>
      <c r="AK5" s="34">
        <f>RTM_IEX!M5</f>
        <v>0.1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12.742246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4.54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0.14517086639999999</v>
      </c>
      <c r="AD6">
        <f t="shared" si="1"/>
        <v>17.1370751336</v>
      </c>
      <c r="AE6">
        <v>0</v>
      </c>
      <c r="AF6" s="24"/>
      <c r="AG6">
        <f t="shared" si="2"/>
        <v>17.1370751336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12.742246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6.38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0.16146686639999999</v>
      </c>
      <c r="AD7">
        <f t="shared" si="1"/>
        <v>19.060779133600001</v>
      </c>
      <c r="AE7">
        <v>0</v>
      </c>
      <c r="AF7" s="24"/>
      <c r="AG7">
        <f t="shared" si="2"/>
        <v>19.060779133600001</v>
      </c>
      <c r="AI7" s="34">
        <f>PXIL!M7</f>
        <v>0</v>
      </c>
      <c r="AJ7" s="34">
        <f>PXIL!S7</f>
        <v>0</v>
      </c>
      <c r="AK7" s="34">
        <f>RTM_IEX!M7</f>
        <v>0.1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12.742246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4.6399999999999997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0.14601086639999997</v>
      </c>
      <c r="AD8">
        <f t="shared" si="1"/>
        <v>17.236235133599997</v>
      </c>
      <c r="AE8">
        <v>0</v>
      </c>
      <c r="AF8" s="24"/>
      <c r="AG8">
        <f t="shared" si="2"/>
        <v>17.236235133599997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12.742246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3.67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0.13870286639999999</v>
      </c>
      <c r="AD9">
        <f t="shared" si="1"/>
        <v>16.373543133600002</v>
      </c>
      <c r="AE9">
        <v>0</v>
      </c>
      <c r="AF9" s="24"/>
      <c r="AG9">
        <f t="shared" si="2"/>
        <v>16.373543133600002</v>
      </c>
      <c r="AI9" s="34">
        <f>PXIL!M9</f>
        <v>0</v>
      </c>
      <c r="AJ9" s="34">
        <f>PXIL!S9</f>
        <v>0</v>
      </c>
      <c r="AK9" s="34">
        <f>RTM_IEX!M9</f>
        <v>0.1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12.742246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4.0599999999999996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0.14113886640000001</v>
      </c>
      <c r="AD10">
        <f t="shared" si="1"/>
        <v>16.661107133600002</v>
      </c>
      <c r="AE10">
        <v>0</v>
      </c>
      <c r="AF10" s="24"/>
      <c r="AG10">
        <f t="shared" si="2"/>
        <v>16.661107133600002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12.742246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2.3199999999999998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0.12652286639999999</v>
      </c>
      <c r="AD11">
        <f t="shared" si="1"/>
        <v>14.9357231336</v>
      </c>
      <c r="AE11">
        <v>0</v>
      </c>
      <c r="AF11" s="24"/>
      <c r="AG11">
        <f t="shared" si="2"/>
        <v>14.9357231336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12.742246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1.55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0.1208948664</v>
      </c>
      <c r="AD12">
        <f t="shared" si="1"/>
        <v>14.2713511336</v>
      </c>
      <c r="AE12">
        <v>0</v>
      </c>
      <c r="AF12" s="24"/>
      <c r="AG12">
        <f t="shared" si="2"/>
        <v>14.2713511336</v>
      </c>
      <c r="AI12" s="34">
        <f>PXIL!M12</f>
        <v>0</v>
      </c>
      <c r="AJ12" s="34">
        <f>PXIL!S12</f>
        <v>0</v>
      </c>
      <c r="AK12" s="34">
        <f>RTM_IEX!M12</f>
        <v>0.1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12.742246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3.96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0.14029886639999997</v>
      </c>
      <c r="AD13">
        <f t="shared" si="1"/>
        <v>16.5619471336</v>
      </c>
      <c r="AE13">
        <v>0</v>
      </c>
      <c r="AF13" s="24"/>
      <c r="AG13">
        <f t="shared" si="2"/>
        <v>16.5619471336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12.742246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3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0.13307486639999999</v>
      </c>
      <c r="AD14">
        <f t="shared" si="1"/>
        <v>15.7091711336</v>
      </c>
      <c r="AE14">
        <v>0</v>
      </c>
      <c r="AF14" s="24"/>
      <c r="AG14">
        <f t="shared" si="2"/>
        <v>15.7091711336</v>
      </c>
      <c r="AI14" s="34">
        <f>PXIL!M14</f>
        <v>0</v>
      </c>
      <c r="AJ14" s="34">
        <f>PXIL!S14</f>
        <v>0</v>
      </c>
      <c r="AK14" s="34">
        <f>RTM_IEX!M14</f>
        <v>0.1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12.742246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3.67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0.13786286639999998</v>
      </c>
      <c r="AD15">
        <f t="shared" si="1"/>
        <v>16.274383133600001</v>
      </c>
      <c r="AE15">
        <v>0</v>
      </c>
      <c r="AF15" s="24"/>
      <c r="AG15">
        <f t="shared" si="2"/>
        <v>16.274383133600001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12.742246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2.9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0.1313948664</v>
      </c>
      <c r="AD16">
        <f t="shared" si="1"/>
        <v>15.510851133599999</v>
      </c>
      <c r="AE16">
        <v>0</v>
      </c>
      <c r="AF16" s="24"/>
      <c r="AG16">
        <f t="shared" si="2"/>
        <v>15.510851133599999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12.742246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3.48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0.1371068664</v>
      </c>
      <c r="AD17">
        <f t="shared" si="1"/>
        <v>16.1851391336</v>
      </c>
      <c r="AE17">
        <v>0</v>
      </c>
      <c r="AF17" s="24"/>
      <c r="AG17">
        <f t="shared" si="2"/>
        <v>16.1851391336</v>
      </c>
      <c r="AI17" s="34">
        <f>PXIL!M17</f>
        <v>0</v>
      </c>
      <c r="AJ17" s="34">
        <f>PXIL!S17</f>
        <v>0</v>
      </c>
      <c r="AK17" s="34">
        <f>RTM_IEX!M17</f>
        <v>0.1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12.742246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3.48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0.1371068664</v>
      </c>
      <c r="AD18">
        <f t="shared" si="1"/>
        <v>16.1851391336</v>
      </c>
      <c r="AE18">
        <v>0</v>
      </c>
      <c r="AF18" s="24"/>
      <c r="AG18">
        <f t="shared" si="2"/>
        <v>16.1851391336</v>
      </c>
      <c r="AI18" s="34">
        <f>PXIL!M18</f>
        <v>0</v>
      </c>
      <c r="AJ18" s="34">
        <f>PXIL!S18</f>
        <v>0</v>
      </c>
      <c r="AK18" s="34">
        <f>RTM_IEX!M18</f>
        <v>0.1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12.742246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3.96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0.14029886639999997</v>
      </c>
      <c r="AD19">
        <f t="shared" si="1"/>
        <v>16.5619471336</v>
      </c>
      <c r="AE19">
        <v>0</v>
      </c>
      <c r="AF19" s="24"/>
      <c r="AG19">
        <f t="shared" si="2"/>
        <v>16.5619471336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12.742246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8.99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0.18339086639999999</v>
      </c>
      <c r="AD20">
        <f t="shared" si="1"/>
        <v>21.648855133600001</v>
      </c>
      <c r="AE20">
        <v>0</v>
      </c>
      <c r="AF20" s="24"/>
      <c r="AG20">
        <f t="shared" si="2"/>
        <v>21.648855133600001</v>
      </c>
      <c r="AI20" s="34">
        <f>PXIL!M20</f>
        <v>0</v>
      </c>
      <c r="AJ20" s="34">
        <f>PXIL!S20</f>
        <v>0</v>
      </c>
      <c r="AK20" s="34">
        <f>RTM_IEX!M20</f>
        <v>0.1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12.742246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10.63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0.1971668664</v>
      </c>
      <c r="AD21">
        <f t="shared" si="1"/>
        <v>23.275079133600002</v>
      </c>
      <c r="AE21">
        <v>0</v>
      </c>
      <c r="AF21" s="24"/>
      <c r="AG21">
        <f t="shared" si="2"/>
        <v>23.275079133600002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12.742246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9.4700000000000006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0.1874228664</v>
      </c>
      <c r="AD22">
        <f t="shared" si="1"/>
        <v>22.124823133600003</v>
      </c>
      <c r="AE22">
        <v>0</v>
      </c>
      <c r="AF22" s="24"/>
      <c r="AG22">
        <f t="shared" si="2"/>
        <v>22.124823133600003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12.742246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10.92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0.19876286639999999</v>
      </c>
      <c r="AD23">
        <f t="shared" si="1"/>
        <v>23.4634831336</v>
      </c>
      <c r="AE23">
        <v>0</v>
      </c>
      <c r="AF23" s="24"/>
      <c r="AG23">
        <f t="shared" si="2"/>
        <v>23.4634831336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12.742246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11.4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0.2027948664</v>
      </c>
      <c r="AD24">
        <f t="shared" si="1"/>
        <v>23.939451133599999</v>
      </c>
      <c r="AE24">
        <v>0</v>
      </c>
      <c r="AF24" s="24"/>
      <c r="AG24">
        <f t="shared" si="2"/>
        <v>23.939451133599999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12.742246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10.34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0.19389086639999997</v>
      </c>
      <c r="AD25">
        <f t="shared" si="1"/>
        <v>22.888355133599998</v>
      </c>
      <c r="AE25">
        <v>0</v>
      </c>
      <c r="AF25" s="24"/>
      <c r="AG25">
        <f t="shared" si="2"/>
        <v>22.888355133599998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12.742246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8.2100000000000009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0.17599886640000001</v>
      </c>
      <c r="AD26">
        <f t="shared" si="1"/>
        <v>20.776247133600002</v>
      </c>
      <c r="AE26">
        <v>0</v>
      </c>
      <c r="AF26" s="24"/>
      <c r="AG26">
        <f t="shared" si="2"/>
        <v>20.776247133600002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12.742246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5.51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0.15415886639999998</v>
      </c>
      <c r="AD27">
        <f t="shared" si="1"/>
        <v>18.198087133600001</v>
      </c>
      <c r="AE27">
        <v>0</v>
      </c>
      <c r="AF27" s="24"/>
      <c r="AG27">
        <f t="shared" si="2"/>
        <v>18.198087133600001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12.742246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4.7300000000000004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0.14760686639999998</v>
      </c>
      <c r="AD28">
        <f t="shared" si="1"/>
        <v>17.424639133599999</v>
      </c>
      <c r="AE28">
        <v>0</v>
      </c>
      <c r="AF28" s="24"/>
      <c r="AG28">
        <f t="shared" si="2"/>
        <v>17.424639133599999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12.742246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4.7300000000000004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0.14760686639999998</v>
      </c>
      <c r="AD29">
        <f t="shared" si="1"/>
        <v>17.424639133599999</v>
      </c>
      <c r="AE29">
        <v>0</v>
      </c>
      <c r="AF29" s="24"/>
      <c r="AG29">
        <f t="shared" si="2"/>
        <v>17.424639133599999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12.742246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2.13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0.1249268664</v>
      </c>
      <c r="AD30">
        <f t="shared" si="1"/>
        <v>14.747319133600001</v>
      </c>
      <c r="AE30">
        <v>0</v>
      </c>
      <c r="AF30" s="24"/>
      <c r="AG30">
        <f t="shared" si="2"/>
        <v>14.747319133600001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12.742246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4.1500000000000004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0.14273486639999999</v>
      </c>
      <c r="AD31">
        <f t="shared" si="1"/>
        <v>16.8495111336</v>
      </c>
      <c r="AE31">
        <v>0</v>
      </c>
      <c r="AF31" s="24"/>
      <c r="AG31">
        <f t="shared" si="2"/>
        <v>16.8495111336</v>
      </c>
      <c r="AI31" s="34">
        <f>PXIL!M31</f>
        <v>0</v>
      </c>
      <c r="AJ31" s="34">
        <f>PXIL!S31</f>
        <v>0</v>
      </c>
      <c r="AK31" s="34">
        <f>RTM_IEX!M31</f>
        <v>0.1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12.742246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4.54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0.14517086639999999</v>
      </c>
      <c r="AD32">
        <f t="shared" si="1"/>
        <v>17.1370751336</v>
      </c>
      <c r="AE32">
        <v>0</v>
      </c>
      <c r="AF32" s="24"/>
      <c r="AG32">
        <f t="shared" si="2"/>
        <v>17.1370751336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12.742246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3.67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0.13870286639999999</v>
      </c>
      <c r="AD33">
        <f t="shared" si="1"/>
        <v>16.373543133600002</v>
      </c>
      <c r="AE33">
        <v>0</v>
      </c>
      <c r="AF33" s="24"/>
      <c r="AG33">
        <f t="shared" si="2"/>
        <v>16.373543133600002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12.742246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2.13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0.1249268664</v>
      </c>
      <c r="AD34">
        <f t="shared" si="1"/>
        <v>14.747319133600001</v>
      </c>
      <c r="AE34">
        <v>0</v>
      </c>
      <c r="AF34" s="24"/>
      <c r="AG34">
        <f t="shared" si="2"/>
        <v>14.747319133600001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12.742246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0.1313948664</v>
      </c>
      <c r="AD35">
        <f t="shared" si="1"/>
        <v>15.510851133599999</v>
      </c>
      <c r="AE35">
        <v>0</v>
      </c>
      <c r="AF35" s="24"/>
      <c r="AG35">
        <f t="shared" si="2"/>
        <v>15.510851133599999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12.742246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4.3499999999999996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0.14357486639999997</v>
      </c>
      <c r="AD36">
        <f t="shared" si="1"/>
        <v>16.948671133599998</v>
      </c>
      <c r="AE36">
        <v>0</v>
      </c>
      <c r="AF36" s="24"/>
      <c r="AG36">
        <f t="shared" si="2"/>
        <v>16.948671133599998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12.742246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4.7300000000000004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0.14760686639999998</v>
      </c>
      <c r="AD37">
        <f t="shared" si="1"/>
        <v>17.424639133599999</v>
      </c>
      <c r="AE37">
        <v>0</v>
      </c>
      <c r="AF37" s="24"/>
      <c r="AG37">
        <f t="shared" si="2"/>
        <v>17.424639133599999</v>
      </c>
      <c r="AI37" s="34">
        <f>PXIL!M37</f>
        <v>0</v>
      </c>
      <c r="AJ37" s="34">
        <f>PXIL!S37</f>
        <v>0</v>
      </c>
      <c r="AK37" s="34">
        <f>RTM_IEX!M37</f>
        <v>0.1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12.742246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4.7300000000000004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0.14760686639999998</v>
      </c>
      <c r="AD38">
        <f t="shared" si="1"/>
        <v>17.424639133599999</v>
      </c>
      <c r="AE38">
        <v>0</v>
      </c>
      <c r="AF38" s="24"/>
      <c r="AG38">
        <f t="shared" si="2"/>
        <v>17.424639133599999</v>
      </c>
      <c r="AI38" s="34">
        <f>PXIL!M38</f>
        <v>0</v>
      </c>
      <c r="AJ38" s="34">
        <f>PXIL!S38</f>
        <v>0</v>
      </c>
      <c r="AK38" s="34">
        <f>RTM_IEX!M38</f>
        <v>0.1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12.742246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4.1500000000000004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0.14273486639999999</v>
      </c>
      <c r="AD39">
        <f t="shared" si="1"/>
        <v>16.8495111336</v>
      </c>
      <c r="AE39">
        <v>0</v>
      </c>
      <c r="AF39" s="24"/>
      <c r="AG39">
        <f t="shared" si="2"/>
        <v>16.8495111336</v>
      </c>
      <c r="AI39" s="34">
        <f>PXIL!M39</f>
        <v>0</v>
      </c>
      <c r="AJ39" s="34">
        <f>PXIL!S39</f>
        <v>0</v>
      </c>
      <c r="AK39" s="34">
        <f>RTM_IEX!M39</f>
        <v>0.1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12.742246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4.7300000000000004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0.14760686639999998</v>
      </c>
      <c r="AD40">
        <f t="shared" si="1"/>
        <v>17.424639133599999</v>
      </c>
      <c r="AE40">
        <v>0</v>
      </c>
      <c r="AF40" s="24"/>
      <c r="AG40">
        <f t="shared" si="2"/>
        <v>17.424639133599999</v>
      </c>
      <c r="AI40" s="34">
        <f>PXIL!M40</f>
        <v>0</v>
      </c>
      <c r="AJ40" s="34">
        <f>PXIL!S40</f>
        <v>0</v>
      </c>
      <c r="AK40" s="34">
        <f>RTM_IEX!M40</f>
        <v>0.1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12.742246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3.48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0.19145486639999998</v>
      </c>
      <c r="AD41">
        <f t="shared" si="1"/>
        <v>22.600791133599998</v>
      </c>
      <c r="AE41">
        <v>0</v>
      </c>
      <c r="AF41" s="24"/>
      <c r="AG41">
        <f t="shared" si="2"/>
        <v>22.600791133599998</v>
      </c>
      <c r="AI41" s="34">
        <f>PXIL!M41</f>
        <v>0</v>
      </c>
      <c r="AJ41" s="34">
        <f>PXIL!S41</f>
        <v>0</v>
      </c>
      <c r="AK41" s="34">
        <f>RTM_IEX!M41</f>
        <v>6.57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12.742246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1.93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0.1784348664</v>
      </c>
      <c r="AD42">
        <f t="shared" si="1"/>
        <v>21.063811133600002</v>
      </c>
      <c r="AE42">
        <v>0</v>
      </c>
      <c r="AF42" s="24"/>
      <c r="AG42">
        <f t="shared" si="2"/>
        <v>21.063811133600002</v>
      </c>
      <c r="AI42" s="34">
        <f>PXIL!M42</f>
        <v>0</v>
      </c>
      <c r="AJ42" s="34">
        <f>PXIL!S42</f>
        <v>0</v>
      </c>
      <c r="AK42" s="34">
        <f>RTM_IEX!M42</f>
        <v>6.57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12.742246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2.13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0.1809548664</v>
      </c>
      <c r="AD43">
        <f t="shared" si="1"/>
        <v>21.361291133599998</v>
      </c>
      <c r="AE43">
        <v>0</v>
      </c>
      <c r="AF43" s="24"/>
      <c r="AG43">
        <f t="shared" si="2"/>
        <v>21.361291133599998</v>
      </c>
      <c r="AI43" s="34">
        <f>PXIL!M43</f>
        <v>0</v>
      </c>
      <c r="AJ43" s="34">
        <f>PXIL!S43</f>
        <v>0</v>
      </c>
      <c r="AK43" s="34">
        <f>RTM_IEX!M43</f>
        <v>6.67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12.742246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1.06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0.17196686639999997</v>
      </c>
      <c r="AD44">
        <f t="shared" si="1"/>
        <v>20.3002791336</v>
      </c>
      <c r="AE44">
        <v>0</v>
      </c>
      <c r="AF44" s="24"/>
      <c r="AG44">
        <f t="shared" si="2"/>
        <v>20.3002791336</v>
      </c>
      <c r="AI44" s="34">
        <f>PXIL!M44</f>
        <v>0</v>
      </c>
      <c r="AJ44" s="34">
        <f>PXIL!S44</f>
        <v>0</v>
      </c>
      <c r="AK44" s="34">
        <f>RTM_IEX!M44</f>
        <v>6.67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12.742246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0.1622228664</v>
      </c>
      <c r="AD45">
        <f t="shared" si="1"/>
        <v>19.150023133600001</v>
      </c>
      <c r="AE45">
        <v>0</v>
      </c>
      <c r="AF45" s="24"/>
      <c r="AG45">
        <f t="shared" si="2"/>
        <v>19.150023133600001</v>
      </c>
      <c r="AI45" s="34">
        <f>PXIL!M45</f>
        <v>0</v>
      </c>
      <c r="AJ45" s="34">
        <f>PXIL!S45</f>
        <v>0</v>
      </c>
      <c r="AK45" s="34">
        <f>RTM_IEX!M45</f>
        <v>6.57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12.742246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0.1622228664</v>
      </c>
      <c r="AD46">
        <f t="shared" si="1"/>
        <v>19.150023133600001</v>
      </c>
      <c r="AE46">
        <v>0</v>
      </c>
      <c r="AF46" s="24"/>
      <c r="AG46">
        <f t="shared" si="2"/>
        <v>19.150023133600001</v>
      </c>
      <c r="AI46" s="34">
        <f>PXIL!M46</f>
        <v>0</v>
      </c>
      <c r="AJ46" s="34">
        <f>PXIL!S46</f>
        <v>0</v>
      </c>
      <c r="AK46" s="34">
        <f>RTM_IEX!M46</f>
        <v>6.57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12.742246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0.1622228664</v>
      </c>
      <c r="AD47">
        <f t="shared" si="1"/>
        <v>19.150023133600001</v>
      </c>
      <c r="AE47">
        <v>0</v>
      </c>
      <c r="AF47" s="24"/>
      <c r="AG47">
        <f t="shared" si="2"/>
        <v>19.150023133600001</v>
      </c>
      <c r="AI47" s="34">
        <f>PXIL!M47</f>
        <v>0</v>
      </c>
      <c r="AJ47" s="34">
        <f>PXIL!S47</f>
        <v>0</v>
      </c>
      <c r="AK47" s="34">
        <f>RTM_IEX!M47</f>
        <v>6.57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12.742246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1.35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0.17356286639999999</v>
      </c>
      <c r="AD48">
        <f t="shared" si="1"/>
        <v>20.488683133599999</v>
      </c>
      <c r="AE48">
        <v>0</v>
      </c>
      <c r="AF48" s="24"/>
      <c r="AG48">
        <f t="shared" si="2"/>
        <v>20.488683133599999</v>
      </c>
      <c r="AI48" s="34">
        <f>PXIL!M48</f>
        <v>0</v>
      </c>
      <c r="AJ48" s="34">
        <f>PXIL!S48</f>
        <v>0</v>
      </c>
      <c r="AK48" s="34">
        <f>RTM_IEX!M48</f>
        <v>6.57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12.742246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2.13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0.1809548664</v>
      </c>
      <c r="AD49">
        <f t="shared" si="1"/>
        <v>21.361291133599998</v>
      </c>
      <c r="AE49">
        <v>0</v>
      </c>
      <c r="AF49" s="24"/>
      <c r="AG49">
        <f t="shared" si="2"/>
        <v>21.361291133599998</v>
      </c>
      <c r="AI49" s="34">
        <f>PXIL!M49</f>
        <v>0</v>
      </c>
      <c r="AJ49" s="34">
        <f>PXIL!S49</f>
        <v>0</v>
      </c>
      <c r="AK49" s="34">
        <f>RTM_IEX!M49</f>
        <v>6.67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12.742246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2.13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0.1809548664</v>
      </c>
      <c r="AD50">
        <f t="shared" si="1"/>
        <v>21.361291133599998</v>
      </c>
      <c r="AE50">
        <v>0</v>
      </c>
      <c r="AF50" s="24"/>
      <c r="AG50">
        <f t="shared" si="2"/>
        <v>21.361291133599998</v>
      </c>
      <c r="AI50" s="34">
        <f>PXIL!M50</f>
        <v>0</v>
      </c>
      <c r="AJ50" s="34">
        <f>PXIL!S50</f>
        <v>0</v>
      </c>
      <c r="AK50" s="34">
        <f>RTM_IEX!M50</f>
        <v>6.67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12.742246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3.38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0.19145486639999998</v>
      </c>
      <c r="AD51">
        <f t="shared" si="1"/>
        <v>22.600791133599998</v>
      </c>
      <c r="AE51">
        <v>0</v>
      </c>
      <c r="AF51" s="24"/>
      <c r="AG51">
        <f t="shared" si="2"/>
        <v>22.600791133599998</v>
      </c>
      <c r="AI51" s="34">
        <f>PXIL!M51</f>
        <v>0</v>
      </c>
      <c r="AJ51" s="34">
        <f>PXIL!S51</f>
        <v>0</v>
      </c>
      <c r="AK51" s="34">
        <f>RTM_IEX!M51</f>
        <v>6.67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12.742246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4.7300000000000004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0.20279486639999997</v>
      </c>
      <c r="AD52">
        <f t="shared" si="1"/>
        <v>23.939451133599999</v>
      </c>
      <c r="AE52">
        <v>0</v>
      </c>
      <c r="AF52" s="24"/>
      <c r="AG52">
        <f t="shared" si="2"/>
        <v>23.939451133599999</v>
      </c>
      <c r="AI52" s="34">
        <f>PXIL!M52</f>
        <v>0</v>
      </c>
      <c r="AJ52" s="34">
        <f>PXIL!S52</f>
        <v>0</v>
      </c>
      <c r="AK52" s="34">
        <f>RTM_IEX!M52</f>
        <v>6.67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12.742246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2.0299999999999998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0.18011486639999996</v>
      </c>
      <c r="AD53">
        <f t="shared" si="1"/>
        <v>21.262131133599997</v>
      </c>
      <c r="AE53">
        <v>0</v>
      </c>
      <c r="AF53" s="24"/>
      <c r="AG53">
        <f t="shared" si="2"/>
        <v>21.262131133599997</v>
      </c>
      <c r="AI53" s="34">
        <f>PXIL!M53</f>
        <v>0</v>
      </c>
      <c r="AJ53" s="34">
        <f>PXIL!S53</f>
        <v>0</v>
      </c>
      <c r="AK53" s="34">
        <f>RTM_IEX!M53</f>
        <v>6.67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12.742246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0.1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0.16306286640000001</v>
      </c>
      <c r="AD54">
        <f t="shared" si="1"/>
        <v>19.249183133599999</v>
      </c>
      <c r="AE54">
        <v>0</v>
      </c>
      <c r="AF54" s="24"/>
      <c r="AG54">
        <f t="shared" si="2"/>
        <v>19.249183133599999</v>
      </c>
      <c r="AI54" s="34">
        <f>PXIL!M54</f>
        <v>0</v>
      </c>
      <c r="AJ54" s="34">
        <f>PXIL!S54</f>
        <v>0</v>
      </c>
      <c r="AK54" s="34">
        <f>RTM_IEX!M54</f>
        <v>6.57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12.742246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4.25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0.19792286640000001</v>
      </c>
      <c r="AD55">
        <f t="shared" si="1"/>
        <v>23.364323133600003</v>
      </c>
      <c r="AE55">
        <v>0</v>
      </c>
      <c r="AF55" s="24"/>
      <c r="AG55">
        <f t="shared" si="2"/>
        <v>23.364323133600003</v>
      </c>
      <c r="AI55" s="34">
        <f>PXIL!M55</f>
        <v>0</v>
      </c>
      <c r="AJ55" s="34">
        <f>PXIL!S55</f>
        <v>0</v>
      </c>
      <c r="AK55" s="34">
        <f>RTM_IEX!M55</f>
        <v>6.57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12.742246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1.45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0.17440286639999997</v>
      </c>
      <c r="AD56">
        <f t="shared" si="1"/>
        <v>20.587843133599996</v>
      </c>
      <c r="AE56">
        <v>0</v>
      </c>
      <c r="AF56" s="24"/>
      <c r="AG56">
        <f t="shared" si="2"/>
        <v>20.587843133599996</v>
      </c>
      <c r="AI56" s="34">
        <f>PXIL!M56</f>
        <v>0</v>
      </c>
      <c r="AJ56" s="34">
        <f>PXIL!S56</f>
        <v>0</v>
      </c>
      <c r="AK56" s="34">
        <f>RTM_IEX!M56</f>
        <v>6.57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12.742246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4.7300000000000004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0.20195486639999999</v>
      </c>
      <c r="AD57">
        <f t="shared" si="1"/>
        <v>23.840291133599997</v>
      </c>
      <c r="AE57">
        <v>0</v>
      </c>
      <c r="AF57" s="24"/>
      <c r="AG57">
        <f t="shared" si="2"/>
        <v>23.840291133599997</v>
      </c>
      <c r="AI57" s="34">
        <f>PXIL!M57</f>
        <v>0</v>
      </c>
      <c r="AJ57" s="34">
        <f>PXIL!S57</f>
        <v>0</v>
      </c>
      <c r="AK57" s="34">
        <f>RTM_IEX!M57</f>
        <v>6.57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12.742246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3.19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0.18985886639999999</v>
      </c>
      <c r="AD58">
        <f t="shared" si="1"/>
        <v>22.412387133599999</v>
      </c>
      <c r="AE58">
        <v>0</v>
      </c>
      <c r="AF58" s="24"/>
      <c r="AG58">
        <f t="shared" si="2"/>
        <v>22.412387133599999</v>
      </c>
      <c r="AI58" s="34">
        <f>PXIL!M58</f>
        <v>0</v>
      </c>
      <c r="AJ58" s="34">
        <f>PXIL!S58</f>
        <v>0</v>
      </c>
      <c r="AK58" s="34">
        <f>RTM_IEX!M58</f>
        <v>6.67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12.742246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4.7300000000000004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0.20279486639999997</v>
      </c>
      <c r="AD59">
        <f t="shared" si="1"/>
        <v>23.939451133599999</v>
      </c>
      <c r="AE59">
        <v>0</v>
      </c>
      <c r="AF59" s="24"/>
      <c r="AG59">
        <f t="shared" si="2"/>
        <v>23.939451133599999</v>
      </c>
      <c r="AI59" s="34">
        <f>PXIL!M59</f>
        <v>0</v>
      </c>
      <c r="AJ59" s="34">
        <f>PXIL!S59</f>
        <v>0</v>
      </c>
      <c r="AK59" s="34">
        <f>RTM_IEX!M59</f>
        <v>6.67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12.742246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4.7300000000000004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0.20279486639999997</v>
      </c>
      <c r="AD60">
        <f t="shared" si="1"/>
        <v>23.939451133599999</v>
      </c>
      <c r="AE60">
        <v>0</v>
      </c>
      <c r="AF60" s="24"/>
      <c r="AG60">
        <f t="shared" si="2"/>
        <v>23.939451133599999</v>
      </c>
      <c r="AI60" s="34">
        <f>PXIL!M60</f>
        <v>0</v>
      </c>
      <c r="AJ60" s="34">
        <f>PXIL!S60</f>
        <v>0</v>
      </c>
      <c r="AK60" s="34">
        <f>RTM_IEX!M60</f>
        <v>6.67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12.742246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4.7300000000000004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0.20279486639999997</v>
      </c>
      <c r="AD61">
        <f t="shared" si="1"/>
        <v>23.939451133599999</v>
      </c>
      <c r="AE61">
        <v>0</v>
      </c>
      <c r="AF61" s="24"/>
      <c r="AG61">
        <f t="shared" si="2"/>
        <v>23.939451133599999</v>
      </c>
      <c r="AI61" s="34">
        <f>PXIL!M61</f>
        <v>0</v>
      </c>
      <c r="AJ61" s="34">
        <f>PXIL!S61</f>
        <v>0</v>
      </c>
      <c r="AK61" s="34">
        <f>RTM_IEX!M61</f>
        <v>6.67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12.742246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4.7300000000000004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0.20279486639999997</v>
      </c>
      <c r="AD62">
        <f t="shared" si="1"/>
        <v>23.939451133599999</v>
      </c>
      <c r="AE62">
        <v>0</v>
      </c>
      <c r="AF62" s="24"/>
      <c r="AG62">
        <f t="shared" si="2"/>
        <v>23.939451133599999</v>
      </c>
      <c r="AI62" s="34">
        <f>PXIL!M62</f>
        <v>0</v>
      </c>
      <c r="AJ62" s="34">
        <f>PXIL!S62</f>
        <v>0</v>
      </c>
      <c r="AK62" s="34">
        <f>RTM_IEX!M62</f>
        <v>6.67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12.742246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4.7300000000000004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0.20279486639999997</v>
      </c>
      <c r="AD63">
        <f t="shared" si="1"/>
        <v>23.939451133599999</v>
      </c>
      <c r="AE63">
        <v>0</v>
      </c>
      <c r="AF63" s="24"/>
      <c r="AG63">
        <f t="shared" si="2"/>
        <v>23.939451133599999</v>
      </c>
      <c r="AI63" s="34">
        <f>PXIL!M63</f>
        <v>0</v>
      </c>
      <c r="AJ63" s="34">
        <f>PXIL!S63</f>
        <v>0</v>
      </c>
      <c r="AK63" s="34">
        <f>RTM_IEX!M63</f>
        <v>6.67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12.742246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4.7300000000000004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0.20279486639999997</v>
      </c>
      <c r="AD64">
        <f t="shared" si="1"/>
        <v>23.939451133599999</v>
      </c>
      <c r="AE64">
        <v>0</v>
      </c>
      <c r="AF64" s="24"/>
      <c r="AG64">
        <f t="shared" si="2"/>
        <v>23.939451133599999</v>
      </c>
      <c r="AI64" s="34">
        <f>PXIL!M64</f>
        <v>0</v>
      </c>
      <c r="AJ64" s="34">
        <f>PXIL!S64</f>
        <v>0</v>
      </c>
      <c r="AK64" s="34">
        <f>RTM_IEX!M64</f>
        <v>6.67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12.742246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4.7300000000000004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0.20279486639999997</v>
      </c>
      <c r="AD65">
        <f t="shared" si="1"/>
        <v>23.939451133599999</v>
      </c>
      <c r="AE65">
        <v>0</v>
      </c>
      <c r="AF65" s="24"/>
      <c r="AG65">
        <f t="shared" si="2"/>
        <v>23.939451133599999</v>
      </c>
      <c r="AI65" s="34">
        <f>PXIL!M65</f>
        <v>0</v>
      </c>
      <c r="AJ65" s="34">
        <f>PXIL!S65</f>
        <v>0</v>
      </c>
      <c r="AK65" s="34">
        <f>RTM_IEX!M65</f>
        <v>6.67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12.742246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2.2200000000000002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0.18876686639999998</v>
      </c>
      <c r="AD66">
        <f t="shared" si="1"/>
        <v>22.2834791336</v>
      </c>
      <c r="AE66">
        <v>0</v>
      </c>
      <c r="AF66" s="24"/>
      <c r="AG66">
        <f t="shared" si="2"/>
        <v>22.2834791336</v>
      </c>
      <c r="AI66" s="34">
        <f>PXIL!M66</f>
        <v>0</v>
      </c>
      <c r="AJ66" s="34">
        <f>PXIL!S66</f>
        <v>0</v>
      </c>
      <c r="AK66" s="34">
        <f>RTM_IEX!M66</f>
        <v>6.67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0.84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12.742246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3.29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0.2027948664</v>
      </c>
      <c r="AD67">
        <f t="shared" si="1"/>
        <v>23.939451133600002</v>
      </c>
      <c r="AE67">
        <v>0</v>
      </c>
      <c r="AF67" s="24"/>
      <c r="AG67">
        <f t="shared" si="2"/>
        <v>23.939451133600002</v>
      </c>
      <c r="AI67" s="34">
        <f>PXIL!M67</f>
        <v>0</v>
      </c>
      <c r="AJ67" s="34">
        <f>PXIL!S67</f>
        <v>0</v>
      </c>
      <c r="AK67" s="34">
        <f>RTM_IEX!M67</f>
        <v>6.67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1.44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12.742246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4.54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0.2029628664</v>
      </c>
      <c r="AD68">
        <f t="shared" ref="AD68:AD98" si="4">SUM(B68:AB68,AI68:AR68)-AC68</f>
        <v>23.9592831336</v>
      </c>
      <c r="AE68">
        <v>0</v>
      </c>
      <c r="AF68" s="24"/>
      <c r="AG68">
        <f t="shared" ref="AG68:AG98" si="5">SUM(AD68:AF68)</f>
        <v>23.9592831336</v>
      </c>
      <c r="AI68" s="34">
        <f>PXIL!M68</f>
        <v>0</v>
      </c>
      <c r="AJ68" s="34">
        <f>PXIL!S68</f>
        <v>0</v>
      </c>
      <c r="AK68" s="34">
        <f>RTM_IEX!M68</f>
        <v>6.76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0.12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12.742246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4.7300000000000004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0.20279486639999997</v>
      </c>
      <c r="AD69">
        <f t="shared" si="4"/>
        <v>23.939451133599999</v>
      </c>
      <c r="AE69">
        <v>0</v>
      </c>
      <c r="AF69" s="24"/>
      <c r="AG69">
        <f t="shared" si="5"/>
        <v>23.939451133599999</v>
      </c>
      <c r="AI69" s="34">
        <f>PXIL!M69</f>
        <v>0</v>
      </c>
      <c r="AJ69" s="34">
        <f>PXIL!S69</f>
        <v>0</v>
      </c>
      <c r="AK69" s="34">
        <f>RTM_IEX!M69</f>
        <v>6.67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12.742246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4.7300000000000004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0.20279486639999997</v>
      </c>
      <c r="AD70">
        <f t="shared" si="4"/>
        <v>23.939451133599999</v>
      </c>
      <c r="AE70">
        <v>0</v>
      </c>
      <c r="AF70" s="24"/>
      <c r="AG70">
        <f t="shared" si="5"/>
        <v>23.939451133599999</v>
      </c>
      <c r="AI70" s="34">
        <f>PXIL!M70</f>
        <v>0</v>
      </c>
      <c r="AJ70" s="34">
        <f>PXIL!S70</f>
        <v>0</v>
      </c>
      <c r="AK70" s="34">
        <f>RTM_IEX!M70</f>
        <v>6.67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12.742246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4.7300000000000004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0.20279486639999997</v>
      </c>
      <c r="AD71">
        <f t="shared" si="4"/>
        <v>23.939451133599999</v>
      </c>
      <c r="AE71">
        <v>0</v>
      </c>
      <c r="AF71" s="24"/>
      <c r="AG71">
        <f t="shared" si="5"/>
        <v>23.939451133599999</v>
      </c>
      <c r="AI71" s="34">
        <f>PXIL!M71</f>
        <v>0</v>
      </c>
      <c r="AJ71" s="34">
        <f>PXIL!S71</f>
        <v>0</v>
      </c>
      <c r="AK71" s="34">
        <f>RTM_IEX!M71</f>
        <v>6.67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12.742246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4.7300000000000004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0.20279486639999997</v>
      </c>
      <c r="AD72">
        <f t="shared" si="4"/>
        <v>23.939451133599999</v>
      </c>
      <c r="AE72">
        <v>0</v>
      </c>
      <c r="AF72" s="24"/>
      <c r="AG72">
        <f t="shared" si="5"/>
        <v>23.939451133599999</v>
      </c>
      <c r="AI72" s="34">
        <f>PXIL!M72</f>
        <v>0</v>
      </c>
      <c r="AJ72" s="34">
        <f>PXIL!S72</f>
        <v>0</v>
      </c>
      <c r="AK72" s="34">
        <f>RTM_IEX!M72</f>
        <v>6.67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12.742246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4.51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0.18322286639999999</v>
      </c>
      <c r="AD73">
        <f t="shared" si="4"/>
        <v>21.629023133599997</v>
      </c>
      <c r="AE73">
        <v>0</v>
      </c>
      <c r="AF73" s="24"/>
      <c r="AG73">
        <f t="shared" si="5"/>
        <v>21.629023133599997</v>
      </c>
      <c r="AI73" s="34">
        <f>PXIL!M73</f>
        <v>0</v>
      </c>
      <c r="AJ73" s="34">
        <f>PXIL!S73</f>
        <v>0</v>
      </c>
      <c r="AK73" s="34">
        <f>RTM_IEX!M73</f>
        <v>4.5599999999999996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12.742246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2.93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0.16314686639999998</v>
      </c>
      <c r="AD74">
        <f t="shared" si="4"/>
        <v>19.259099133600003</v>
      </c>
      <c r="AE74">
        <v>0</v>
      </c>
      <c r="AF74" s="24"/>
      <c r="AG74">
        <f t="shared" si="5"/>
        <v>19.259099133600003</v>
      </c>
      <c r="AI74" s="34">
        <f>PXIL!M74</f>
        <v>0</v>
      </c>
      <c r="AJ74" s="34">
        <f>PXIL!S74</f>
        <v>0</v>
      </c>
      <c r="AK74" s="34">
        <f>RTM_IEX!M74</f>
        <v>3.75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12.742246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3.81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0.1653308664</v>
      </c>
      <c r="AD75">
        <f t="shared" si="4"/>
        <v>19.516915133599998</v>
      </c>
      <c r="AE75">
        <v>0</v>
      </c>
      <c r="AF75" s="24"/>
      <c r="AG75">
        <f t="shared" si="5"/>
        <v>19.516915133599998</v>
      </c>
      <c r="AI75" s="34">
        <f>PXIL!M75</f>
        <v>0</v>
      </c>
      <c r="AJ75" s="34">
        <f>PXIL!S75</f>
        <v>0</v>
      </c>
      <c r="AK75" s="34">
        <f>RTM_IEX!M75</f>
        <v>3.13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12.742246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3.82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0.16911086639999998</v>
      </c>
      <c r="AD76">
        <f t="shared" si="4"/>
        <v>19.963135133599998</v>
      </c>
      <c r="AE76">
        <v>0</v>
      </c>
      <c r="AF76" s="24"/>
      <c r="AG76">
        <f t="shared" si="5"/>
        <v>19.963135133599998</v>
      </c>
      <c r="AI76" s="34">
        <f>PXIL!M76</f>
        <v>0</v>
      </c>
      <c r="AJ76" s="34">
        <f>PXIL!S76</f>
        <v>0</v>
      </c>
      <c r="AK76" s="34">
        <f>RTM_IEX!M76</f>
        <v>3.57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12.742246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3.62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0.17415086639999997</v>
      </c>
      <c r="AD77">
        <f t="shared" si="4"/>
        <v>20.558095133599998</v>
      </c>
      <c r="AE77">
        <v>0</v>
      </c>
      <c r="AF77" s="24"/>
      <c r="AG77">
        <f t="shared" si="5"/>
        <v>20.558095133599998</v>
      </c>
      <c r="AI77" s="34">
        <f>PXIL!M77</f>
        <v>0</v>
      </c>
      <c r="AJ77" s="34">
        <f>PXIL!S77</f>
        <v>0</v>
      </c>
      <c r="AK77" s="34">
        <f>RTM_IEX!M77</f>
        <v>4.37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12.742246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4.7300000000000004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0.18927086639999996</v>
      </c>
      <c r="AD78">
        <f t="shared" si="4"/>
        <v>22.342975133599996</v>
      </c>
      <c r="AE78">
        <v>0</v>
      </c>
      <c r="AF78" s="24"/>
      <c r="AG78">
        <f t="shared" si="5"/>
        <v>22.342975133599996</v>
      </c>
      <c r="AI78" s="34">
        <f>PXIL!M78</f>
        <v>0</v>
      </c>
      <c r="AJ78" s="34">
        <f>PXIL!S78</f>
        <v>0</v>
      </c>
      <c r="AK78" s="34">
        <f>RTM_IEX!M78</f>
        <v>5.0599999999999996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12.742246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4.7300000000000004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0.20279486639999997</v>
      </c>
      <c r="AD79">
        <f t="shared" si="4"/>
        <v>23.939451133599999</v>
      </c>
      <c r="AE79">
        <v>0</v>
      </c>
      <c r="AF79" s="24"/>
      <c r="AG79">
        <f t="shared" si="5"/>
        <v>23.939451133599999</v>
      </c>
      <c r="AI79" s="34">
        <f>PXIL!M79</f>
        <v>0</v>
      </c>
      <c r="AJ79" s="34">
        <f>PXIL!S79</f>
        <v>0</v>
      </c>
      <c r="AK79" s="34">
        <f>RTM_IEX!M79</f>
        <v>6.67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12.742246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4.1500000000000004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0.1970828664</v>
      </c>
      <c r="AD80">
        <f t="shared" si="4"/>
        <v>23.265163133600002</v>
      </c>
      <c r="AE80">
        <v>0</v>
      </c>
      <c r="AF80" s="24"/>
      <c r="AG80">
        <f t="shared" si="5"/>
        <v>23.265163133600002</v>
      </c>
      <c r="AI80" s="34">
        <f>PXIL!M80</f>
        <v>0</v>
      </c>
      <c r="AJ80" s="34">
        <f>PXIL!S80</f>
        <v>0</v>
      </c>
      <c r="AK80" s="34">
        <f>RTM_IEX!M80</f>
        <v>6.57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12.742246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4.7300000000000004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0.20279486639999997</v>
      </c>
      <c r="AD81">
        <f t="shared" si="4"/>
        <v>23.939451133599999</v>
      </c>
      <c r="AE81">
        <v>0</v>
      </c>
      <c r="AF81" s="24"/>
      <c r="AG81">
        <f t="shared" si="5"/>
        <v>23.939451133599999</v>
      </c>
      <c r="AI81" s="34">
        <f>PXIL!M81</f>
        <v>0</v>
      </c>
      <c r="AJ81" s="34">
        <f>PXIL!S81</f>
        <v>0</v>
      </c>
      <c r="AK81" s="34">
        <f>RTM_IEX!M81</f>
        <v>6.67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12.742246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4.7300000000000004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0.20279486639999997</v>
      </c>
      <c r="AD82">
        <f t="shared" si="4"/>
        <v>23.939451133599999</v>
      </c>
      <c r="AE82">
        <v>0</v>
      </c>
      <c r="AF82" s="24"/>
      <c r="AG82">
        <f t="shared" si="5"/>
        <v>23.939451133599999</v>
      </c>
      <c r="AI82" s="34">
        <f>PXIL!M82</f>
        <v>0</v>
      </c>
      <c r="AJ82" s="34">
        <f>PXIL!S82</f>
        <v>0</v>
      </c>
      <c r="AK82" s="34">
        <f>RTM_IEX!M82</f>
        <v>6.67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12.742246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4.7300000000000004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0.20279486639999997</v>
      </c>
      <c r="AD83">
        <f t="shared" si="4"/>
        <v>23.939451133599999</v>
      </c>
      <c r="AE83">
        <v>0</v>
      </c>
      <c r="AF83" s="24"/>
      <c r="AG83">
        <f t="shared" si="5"/>
        <v>23.939451133599999</v>
      </c>
      <c r="AI83" s="34">
        <f>PXIL!M83</f>
        <v>0</v>
      </c>
      <c r="AJ83" s="34">
        <f>PXIL!S83</f>
        <v>0</v>
      </c>
      <c r="AK83" s="34">
        <f>RTM_IEX!M83</f>
        <v>6.67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12.742246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4.7300000000000004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0.20279486639999997</v>
      </c>
      <c r="AD84">
        <f t="shared" si="4"/>
        <v>23.939451133599999</v>
      </c>
      <c r="AE84">
        <v>0</v>
      </c>
      <c r="AF84" s="24"/>
      <c r="AG84">
        <f t="shared" si="5"/>
        <v>23.939451133599999</v>
      </c>
      <c r="AI84" s="34">
        <f>PXIL!M84</f>
        <v>0</v>
      </c>
      <c r="AJ84" s="34">
        <f>PXIL!S84</f>
        <v>0</v>
      </c>
      <c r="AK84" s="34">
        <f>RTM_IEX!M84</f>
        <v>6.67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12.742246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4.7300000000000004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0.20279486639999997</v>
      </c>
      <c r="AD85">
        <f t="shared" si="4"/>
        <v>23.939451133599999</v>
      </c>
      <c r="AE85">
        <v>0</v>
      </c>
      <c r="AF85" s="24"/>
      <c r="AG85">
        <f t="shared" si="5"/>
        <v>23.939451133599999</v>
      </c>
      <c r="AI85" s="34">
        <f>PXIL!M85</f>
        <v>0</v>
      </c>
      <c r="AJ85" s="34">
        <f>PXIL!S85</f>
        <v>0</v>
      </c>
      <c r="AK85" s="34">
        <f>RTM_IEX!M85</f>
        <v>6.67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12.742246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4.7300000000000004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0.20279486639999997</v>
      </c>
      <c r="AD86">
        <f t="shared" si="4"/>
        <v>23.939451133599999</v>
      </c>
      <c r="AE86">
        <v>0</v>
      </c>
      <c r="AF86" s="24"/>
      <c r="AG86">
        <f t="shared" si="5"/>
        <v>23.939451133599999</v>
      </c>
      <c r="AI86" s="34">
        <f>PXIL!M86</f>
        <v>0</v>
      </c>
      <c r="AJ86" s="34">
        <f>PXIL!S86</f>
        <v>0</v>
      </c>
      <c r="AK86" s="34">
        <f>RTM_IEX!M86</f>
        <v>6.67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12.742246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4.7300000000000004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0.20279486639999997</v>
      </c>
      <c r="AD87">
        <f t="shared" si="4"/>
        <v>23.939451133599999</v>
      </c>
      <c r="AE87">
        <v>0</v>
      </c>
      <c r="AF87" s="24"/>
      <c r="AG87">
        <f t="shared" si="5"/>
        <v>23.939451133599999</v>
      </c>
      <c r="AI87" s="34">
        <f>PXIL!M87</f>
        <v>0</v>
      </c>
      <c r="AJ87" s="34">
        <f>PXIL!S87</f>
        <v>0</v>
      </c>
      <c r="AK87" s="34">
        <f>RTM_IEX!M87</f>
        <v>6.67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12.742246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4.7300000000000004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0.20279486639999997</v>
      </c>
      <c r="AD88">
        <f t="shared" si="4"/>
        <v>23.939451133599999</v>
      </c>
      <c r="AE88">
        <v>0</v>
      </c>
      <c r="AF88" s="24"/>
      <c r="AG88">
        <f t="shared" si="5"/>
        <v>23.939451133599999</v>
      </c>
      <c r="AI88" s="34">
        <f>PXIL!M88</f>
        <v>0</v>
      </c>
      <c r="AJ88" s="34">
        <f>PXIL!S88</f>
        <v>0</v>
      </c>
      <c r="AK88" s="34">
        <f>RTM_IEX!M88</f>
        <v>6.67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12.742246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4.7300000000000004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0.20279486639999997</v>
      </c>
      <c r="AD89">
        <f t="shared" si="4"/>
        <v>23.939451133599999</v>
      </c>
      <c r="AE89">
        <v>0</v>
      </c>
      <c r="AF89" s="24"/>
      <c r="AG89">
        <f t="shared" si="5"/>
        <v>23.939451133599999</v>
      </c>
      <c r="AI89" s="34">
        <f>PXIL!M89</f>
        <v>0</v>
      </c>
      <c r="AJ89" s="34">
        <f>PXIL!S89</f>
        <v>0</v>
      </c>
      <c r="AK89" s="34">
        <f>RTM_IEX!M89</f>
        <v>6.67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12.742246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4.7300000000000004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0.20279486639999997</v>
      </c>
      <c r="AD90">
        <f t="shared" si="4"/>
        <v>23.939451133599999</v>
      </c>
      <c r="AE90">
        <v>0</v>
      </c>
      <c r="AF90" s="24"/>
      <c r="AG90">
        <f t="shared" si="5"/>
        <v>23.939451133599999</v>
      </c>
      <c r="AI90" s="34">
        <f>PXIL!M90</f>
        <v>0</v>
      </c>
      <c r="AJ90" s="34">
        <f>PXIL!S90</f>
        <v>0</v>
      </c>
      <c r="AK90" s="34">
        <f>RTM_IEX!M90</f>
        <v>6.67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12.742246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4.7300000000000004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0.20279486639999997</v>
      </c>
      <c r="AD91">
        <f t="shared" si="4"/>
        <v>23.939451133599999</v>
      </c>
      <c r="AE91">
        <v>0</v>
      </c>
      <c r="AF91" s="24"/>
      <c r="AG91">
        <f t="shared" si="5"/>
        <v>23.939451133599999</v>
      </c>
      <c r="AI91" s="34">
        <f>PXIL!M91</f>
        <v>0</v>
      </c>
      <c r="AJ91" s="34">
        <f>PXIL!S91</f>
        <v>0</v>
      </c>
      <c r="AK91" s="34">
        <f>RTM_IEX!M91</f>
        <v>6.67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12.742246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4.7300000000000004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0.20279486639999997</v>
      </c>
      <c r="AD92">
        <f t="shared" si="4"/>
        <v>23.939451133599999</v>
      </c>
      <c r="AE92">
        <v>0</v>
      </c>
      <c r="AF92" s="24"/>
      <c r="AG92">
        <f t="shared" si="5"/>
        <v>23.939451133599999</v>
      </c>
      <c r="AI92" s="34">
        <f>PXIL!M92</f>
        <v>0</v>
      </c>
      <c r="AJ92" s="34">
        <f>PXIL!S92</f>
        <v>0</v>
      </c>
      <c r="AK92" s="34">
        <f>RTM_IEX!M92</f>
        <v>6.67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12.742246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4.54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0.20119886639999998</v>
      </c>
      <c r="AD93">
        <f t="shared" si="4"/>
        <v>23.751047133600004</v>
      </c>
      <c r="AE93">
        <v>0</v>
      </c>
      <c r="AF93" s="24"/>
      <c r="AG93">
        <f t="shared" si="5"/>
        <v>23.751047133600004</v>
      </c>
      <c r="AI93" s="34">
        <f>PXIL!M93</f>
        <v>0</v>
      </c>
      <c r="AJ93" s="34">
        <f>PXIL!S93</f>
        <v>0</v>
      </c>
      <c r="AK93" s="34">
        <f>RTM_IEX!M93</f>
        <v>6.67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12.742246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4.7300000000000004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0.20279486639999997</v>
      </c>
      <c r="AD94">
        <f t="shared" si="4"/>
        <v>23.939451133599999</v>
      </c>
      <c r="AE94">
        <v>0</v>
      </c>
      <c r="AF94" s="24"/>
      <c r="AG94">
        <f t="shared" si="5"/>
        <v>23.939451133599999</v>
      </c>
      <c r="AI94" s="34">
        <f>PXIL!M94</f>
        <v>0</v>
      </c>
      <c r="AJ94" s="34">
        <f>PXIL!S94</f>
        <v>0</v>
      </c>
      <c r="AK94" s="34">
        <f>RTM_IEX!M94</f>
        <v>6.67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12.742246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4.7300000000000004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0.20279486639999997</v>
      </c>
      <c r="AD95">
        <f t="shared" si="4"/>
        <v>23.939451133599999</v>
      </c>
      <c r="AE95">
        <v>0</v>
      </c>
      <c r="AF95" s="24"/>
      <c r="AG95">
        <f t="shared" si="5"/>
        <v>23.939451133599999</v>
      </c>
      <c r="AI95" s="34">
        <f>PXIL!M95</f>
        <v>0</v>
      </c>
      <c r="AJ95" s="34">
        <f>PXIL!S95</f>
        <v>0</v>
      </c>
      <c r="AK95" s="34">
        <f>RTM_IEX!M95</f>
        <v>6.67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12.742246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3.09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0.18901886639999999</v>
      </c>
      <c r="AD96">
        <f t="shared" si="4"/>
        <v>22.313227133599998</v>
      </c>
      <c r="AE96">
        <v>0</v>
      </c>
      <c r="AF96" s="24"/>
      <c r="AG96">
        <f t="shared" si="5"/>
        <v>22.313227133599998</v>
      </c>
      <c r="AI96" s="34">
        <f>PXIL!M96</f>
        <v>0</v>
      </c>
      <c r="AJ96" s="34">
        <f>PXIL!S96</f>
        <v>0</v>
      </c>
      <c r="AK96" s="34">
        <f>RTM_IEX!M96</f>
        <v>6.67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12.742246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1.93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0.17927486639999998</v>
      </c>
      <c r="AD97">
        <f t="shared" si="4"/>
        <v>21.162971133599999</v>
      </c>
      <c r="AE97">
        <v>0</v>
      </c>
      <c r="AF97" s="24"/>
      <c r="AG97">
        <f t="shared" si="5"/>
        <v>21.162971133599999</v>
      </c>
      <c r="AI97" s="34">
        <f>PXIL!M97</f>
        <v>0</v>
      </c>
      <c r="AJ97" s="34">
        <f>PXIL!S97</f>
        <v>0</v>
      </c>
      <c r="AK97" s="34">
        <f>RTM_IEX!M97</f>
        <v>6.67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12.742246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3.29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0.1906988664</v>
      </c>
      <c r="AD98">
        <f t="shared" si="4"/>
        <v>22.511547133600004</v>
      </c>
      <c r="AE98">
        <v>0</v>
      </c>
      <c r="AF98" s="24"/>
      <c r="AG98">
        <f t="shared" si="5"/>
        <v>22.511547133600004</v>
      </c>
      <c r="AI98" s="34">
        <f>PXIL!M98</f>
        <v>0</v>
      </c>
      <c r="AJ98" s="34">
        <f>PXIL!S98</f>
        <v>0</v>
      </c>
      <c r="AK98" s="34">
        <f>RTM_IEX!M98</f>
        <v>6.67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0.30581390400000036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0.10370250000000009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4.226534793599997E-3</v>
      </c>
      <c r="AD99">
        <f t="shared" si="6"/>
        <v>0.49893236920639977</v>
      </c>
      <c r="AE99">
        <f t="shared" ref="AE99:AR99" si="8">SUM(AE3:AE98)/4000</f>
        <v>0</v>
      </c>
      <c r="AG99">
        <f t="shared" si="8"/>
        <v>0.49893236920639977</v>
      </c>
      <c r="AI99">
        <f t="shared" si="8"/>
        <v>0</v>
      </c>
      <c r="AJ99">
        <f t="shared" si="8"/>
        <v>0</v>
      </c>
      <c r="AK99">
        <f t="shared" si="8"/>
        <v>9.3042500000000014E-2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5.9999999999999995E-4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45238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'[1]08'!B5</f>
        <v>265</v>
      </c>
      <c r="C3" s="16">
        <f>'[1]08'!C5</f>
        <v>0</v>
      </c>
      <c r="D3" s="16">
        <f>'[1]08'!D5</f>
        <v>65</v>
      </c>
      <c r="E3" s="16">
        <f>'[1]08'!E5</f>
        <v>0</v>
      </c>
      <c r="F3" s="15">
        <f>SUM(B3:E3)</f>
        <v>330</v>
      </c>
      <c r="G3" s="15">
        <f>'[1]08'!H5</f>
        <v>0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'[1]08'!B6</f>
        <v>265</v>
      </c>
      <c r="C4" s="16">
        <f>'[1]08'!C6</f>
        <v>0</v>
      </c>
      <c r="D4" s="16">
        <f>'[1]08'!D6</f>
        <v>65</v>
      </c>
      <c r="E4" s="16">
        <f>'[1]08'!E6</f>
        <v>0</v>
      </c>
      <c r="F4" s="15">
        <f>SUM(B4:E4)</f>
        <v>330</v>
      </c>
      <c r="G4" s="15">
        <f>'[1]08'!H6</f>
        <v>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'[1]08'!B7</f>
        <v>265</v>
      </c>
      <c r="C5" s="16">
        <f>'[1]08'!C7</f>
        <v>0</v>
      </c>
      <c r="D5" s="16">
        <f>'[1]08'!D7</f>
        <v>65</v>
      </c>
      <c r="E5" s="16">
        <f>'[1]08'!E7</f>
        <v>0</v>
      </c>
      <c r="F5" s="15">
        <f t="shared" ref="F5:F68" si="6">SUM(B5:E5)</f>
        <v>330</v>
      </c>
      <c r="G5" s="15">
        <f>'[1]08'!H7</f>
        <v>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'[1]08'!B8</f>
        <v>265</v>
      </c>
      <c r="C6" s="16">
        <f>'[1]08'!C8</f>
        <v>0</v>
      </c>
      <c r="D6" s="16">
        <f>'[1]08'!D8</f>
        <v>65</v>
      </c>
      <c r="E6" s="16">
        <f>'[1]08'!E8</f>
        <v>0</v>
      </c>
      <c r="F6" s="15">
        <f t="shared" si="6"/>
        <v>330</v>
      </c>
      <c r="G6" s="15">
        <f>'[1]08'!H8</f>
        <v>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'[1]08'!B9</f>
        <v>265</v>
      </c>
      <c r="C7" s="16">
        <f>'[1]08'!C9</f>
        <v>0</v>
      </c>
      <c r="D7" s="16">
        <f>'[1]08'!D9</f>
        <v>65</v>
      </c>
      <c r="E7" s="16">
        <f>'[1]08'!E9</f>
        <v>0</v>
      </c>
      <c r="F7" s="15">
        <f t="shared" si="6"/>
        <v>330</v>
      </c>
      <c r="G7" s="15">
        <f>'[1]08'!H9</f>
        <v>0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'[1]08'!B10</f>
        <v>265</v>
      </c>
      <c r="C8" s="16">
        <f>'[1]08'!C10</f>
        <v>0</v>
      </c>
      <c r="D8" s="16">
        <f>'[1]08'!D10</f>
        <v>65</v>
      </c>
      <c r="E8" s="16">
        <f>'[1]08'!E10</f>
        <v>0</v>
      </c>
      <c r="F8" s="15">
        <f t="shared" si="6"/>
        <v>330</v>
      </c>
      <c r="G8" s="15">
        <f>'[1]08'!H10</f>
        <v>0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'[1]08'!B11</f>
        <v>265</v>
      </c>
      <c r="C9" s="16">
        <f>'[1]08'!C11</f>
        <v>0</v>
      </c>
      <c r="D9" s="16">
        <f>'[1]08'!D11</f>
        <v>65</v>
      </c>
      <c r="E9" s="16">
        <f>'[1]08'!E11</f>
        <v>0</v>
      </c>
      <c r="F9" s="15">
        <f t="shared" si="6"/>
        <v>330</v>
      </c>
      <c r="G9" s="15">
        <f>'[1]08'!H11</f>
        <v>0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'[1]08'!B12</f>
        <v>265</v>
      </c>
      <c r="C10" s="16">
        <f>'[1]08'!C12</f>
        <v>0</v>
      </c>
      <c r="D10" s="16">
        <f>'[1]08'!D12</f>
        <v>65</v>
      </c>
      <c r="E10" s="16">
        <f>'[1]08'!E12</f>
        <v>0</v>
      </c>
      <c r="F10" s="15">
        <f t="shared" si="6"/>
        <v>330</v>
      </c>
      <c r="G10" s="15">
        <f>'[1]08'!H12</f>
        <v>0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'[1]08'!B13</f>
        <v>265</v>
      </c>
      <c r="C11" s="16">
        <f>'[1]08'!C13</f>
        <v>0</v>
      </c>
      <c r="D11" s="16">
        <f>'[1]08'!D13</f>
        <v>65</v>
      </c>
      <c r="E11" s="16">
        <f>'[1]08'!E13</f>
        <v>0</v>
      </c>
      <c r="F11" s="15">
        <f t="shared" si="6"/>
        <v>330</v>
      </c>
      <c r="G11" s="15">
        <f>'[1]08'!H13</f>
        <v>0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'[1]08'!B14</f>
        <v>265</v>
      </c>
      <c r="C12" s="16">
        <f>'[1]08'!C14</f>
        <v>0</v>
      </c>
      <c r="D12" s="16">
        <f>'[1]08'!D14</f>
        <v>65</v>
      </c>
      <c r="E12" s="16">
        <f>'[1]08'!E14</f>
        <v>0</v>
      </c>
      <c r="F12" s="15">
        <f t="shared" si="6"/>
        <v>330</v>
      </c>
      <c r="G12" s="15">
        <f>'[1]08'!H14</f>
        <v>0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'[1]08'!B15</f>
        <v>265</v>
      </c>
      <c r="C13" s="16">
        <f>'[1]08'!C15</f>
        <v>0</v>
      </c>
      <c r="D13" s="16">
        <f>'[1]08'!D15</f>
        <v>65</v>
      </c>
      <c r="E13" s="16">
        <f>'[1]08'!E15</f>
        <v>0</v>
      </c>
      <c r="F13" s="15">
        <f t="shared" si="6"/>
        <v>330</v>
      </c>
      <c r="G13" s="15">
        <f>'[1]08'!H15</f>
        <v>0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'[1]08'!B16</f>
        <v>265</v>
      </c>
      <c r="C14" s="16">
        <f>'[1]08'!C16</f>
        <v>0</v>
      </c>
      <c r="D14" s="16">
        <f>'[1]08'!D16</f>
        <v>65</v>
      </c>
      <c r="E14" s="16">
        <f>'[1]08'!E16</f>
        <v>0</v>
      </c>
      <c r="F14" s="15">
        <f t="shared" si="6"/>
        <v>330</v>
      </c>
      <c r="G14" s="15">
        <f>'[1]08'!H16</f>
        <v>0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'[1]08'!B17</f>
        <v>265</v>
      </c>
      <c r="C15" s="16">
        <f>'[1]08'!C17</f>
        <v>0</v>
      </c>
      <c r="D15" s="16">
        <f>'[1]08'!D17</f>
        <v>65</v>
      </c>
      <c r="E15" s="16">
        <f>'[1]08'!E17</f>
        <v>0</v>
      </c>
      <c r="F15" s="15">
        <f t="shared" si="6"/>
        <v>330</v>
      </c>
      <c r="G15" s="15">
        <f>'[1]08'!H17</f>
        <v>0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'[1]08'!B18</f>
        <v>265</v>
      </c>
      <c r="C16" s="16">
        <f>'[1]08'!C18</f>
        <v>0</v>
      </c>
      <c r="D16" s="16">
        <f>'[1]08'!D18</f>
        <v>65</v>
      </c>
      <c r="E16" s="16">
        <f>'[1]08'!E18</f>
        <v>0</v>
      </c>
      <c r="F16" s="15">
        <f t="shared" si="6"/>
        <v>330</v>
      </c>
      <c r="G16" s="15">
        <f>'[1]08'!H18</f>
        <v>0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'[1]08'!B19</f>
        <v>265</v>
      </c>
      <c r="C17" s="16">
        <f>'[1]08'!C19</f>
        <v>0</v>
      </c>
      <c r="D17" s="16">
        <f>'[1]08'!D19</f>
        <v>65</v>
      </c>
      <c r="E17" s="16">
        <f>'[1]08'!E19</f>
        <v>0</v>
      </c>
      <c r="F17" s="15">
        <f t="shared" si="6"/>
        <v>330</v>
      </c>
      <c r="G17" s="15">
        <f>'[1]08'!H19</f>
        <v>0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'[1]08'!B20</f>
        <v>265</v>
      </c>
      <c r="C18" s="16">
        <f>'[1]08'!C20</f>
        <v>0</v>
      </c>
      <c r="D18" s="16">
        <f>'[1]08'!D20</f>
        <v>65</v>
      </c>
      <c r="E18" s="16">
        <f>'[1]08'!E20</f>
        <v>0</v>
      </c>
      <c r="F18" s="15">
        <f t="shared" si="6"/>
        <v>330</v>
      </c>
      <c r="G18" s="15">
        <f>'[1]08'!H20</f>
        <v>0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'[1]08'!B21</f>
        <v>265</v>
      </c>
      <c r="C19" s="16">
        <f>'[1]08'!C21</f>
        <v>0</v>
      </c>
      <c r="D19" s="16">
        <f>'[1]08'!D21</f>
        <v>65</v>
      </c>
      <c r="E19" s="16">
        <f>'[1]08'!E21</f>
        <v>0</v>
      </c>
      <c r="F19" s="15">
        <f t="shared" si="6"/>
        <v>330</v>
      </c>
      <c r="G19" s="15">
        <f>'[1]08'!H21</f>
        <v>0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'[1]08'!B22</f>
        <v>265</v>
      </c>
      <c r="C20" s="16">
        <f>'[1]08'!C22</f>
        <v>0</v>
      </c>
      <c r="D20" s="16">
        <f>'[1]08'!D22</f>
        <v>65</v>
      </c>
      <c r="E20" s="16">
        <f>'[1]08'!E22</f>
        <v>0</v>
      </c>
      <c r="F20" s="15">
        <f t="shared" si="6"/>
        <v>330</v>
      </c>
      <c r="G20" s="15">
        <f>'[1]08'!H22</f>
        <v>0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'[1]08'!B23</f>
        <v>265</v>
      </c>
      <c r="C21" s="16">
        <f>'[1]08'!C23</f>
        <v>0</v>
      </c>
      <c r="D21" s="16">
        <f>'[1]08'!D23</f>
        <v>65</v>
      </c>
      <c r="E21" s="16">
        <f>'[1]08'!E23</f>
        <v>0</v>
      </c>
      <c r="F21" s="15">
        <f t="shared" si="6"/>
        <v>330</v>
      </c>
      <c r="G21" s="15">
        <f>'[1]08'!H23</f>
        <v>0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'[1]08'!B24</f>
        <v>265</v>
      </c>
      <c r="C22" s="16">
        <f>'[1]08'!C24</f>
        <v>0</v>
      </c>
      <c r="D22" s="16">
        <f>'[1]08'!D24</f>
        <v>65</v>
      </c>
      <c r="E22" s="16">
        <f>'[1]08'!E24</f>
        <v>0</v>
      </c>
      <c r="F22" s="15">
        <f t="shared" si="6"/>
        <v>330</v>
      </c>
      <c r="G22" s="15">
        <f>'[1]08'!H24</f>
        <v>0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'[1]08'!B25</f>
        <v>265</v>
      </c>
      <c r="C23" s="16">
        <f>'[1]08'!C25</f>
        <v>0</v>
      </c>
      <c r="D23" s="16">
        <f>'[1]08'!D25</f>
        <v>65</v>
      </c>
      <c r="E23" s="16">
        <f>'[1]08'!E25</f>
        <v>0</v>
      </c>
      <c r="F23" s="15">
        <f t="shared" si="6"/>
        <v>330</v>
      </c>
      <c r="G23" s="15">
        <f>'[1]08'!H25</f>
        <v>0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'[1]08'!B26</f>
        <v>265</v>
      </c>
      <c r="C24" s="16">
        <f>'[1]08'!C26</f>
        <v>0</v>
      </c>
      <c r="D24" s="16">
        <f>'[1]08'!D26</f>
        <v>65</v>
      </c>
      <c r="E24" s="16">
        <f>'[1]08'!E26</f>
        <v>0</v>
      </c>
      <c r="F24" s="15">
        <f t="shared" si="6"/>
        <v>330</v>
      </c>
      <c r="G24" s="15">
        <f>'[1]08'!H26</f>
        <v>0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'[1]08'!B27</f>
        <v>265</v>
      </c>
      <c r="C25" s="16">
        <f>'[1]08'!C27</f>
        <v>0</v>
      </c>
      <c r="D25" s="16">
        <f>'[1]08'!D27</f>
        <v>65</v>
      </c>
      <c r="E25" s="16">
        <f>'[1]08'!E27</f>
        <v>0</v>
      </c>
      <c r="F25" s="15">
        <f t="shared" si="6"/>
        <v>330</v>
      </c>
      <c r="G25" s="15">
        <f>'[1]08'!H27</f>
        <v>0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'[1]08'!B28</f>
        <v>265</v>
      </c>
      <c r="C26" s="16">
        <f>'[1]08'!C28</f>
        <v>0</v>
      </c>
      <c r="D26" s="16">
        <f>'[1]08'!D28</f>
        <v>65</v>
      </c>
      <c r="E26" s="16">
        <f>'[1]08'!E28</f>
        <v>0</v>
      </c>
      <c r="F26" s="15">
        <f t="shared" si="6"/>
        <v>330</v>
      </c>
      <c r="G26" s="15">
        <f>'[1]08'!H28</f>
        <v>0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'[1]08'!B29</f>
        <v>265</v>
      </c>
      <c r="C27" s="16">
        <f>'[1]08'!C29</f>
        <v>0</v>
      </c>
      <c r="D27" s="16">
        <f>'[1]08'!D29</f>
        <v>65</v>
      </c>
      <c r="E27" s="16">
        <f>'[1]08'!E29</f>
        <v>0</v>
      </c>
      <c r="F27" s="15">
        <f t="shared" si="6"/>
        <v>330</v>
      </c>
      <c r="G27" s="15">
        <f>'[1]08'!H29</f>
        <v>0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'[1]08'!B30</f>
        <v>265</v>
      </c>
      <c r="C28" s="16">
        <f>'[1]08'!C30</f>
        <v>0</v>
      </c>
      <c r="D28" s="16">
        <f>'[1]08'!D30</f>
        <v>65</v>
      </c>
      <c r="E28" s="16">
        <f>'[1]08'!E30</f>
        <v>0</v>
      </c>
      <c r="F28" s="15">
        <f t="shared" si="6"/>
        <v>330</v>
      </c>
      <c r="G28" s="15">
        <f>'[1]08'!H30</f>
        <v>0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'[1]08'!B31</f>
        <v>265</v>
      </c>
      <c r="C29" s="16">
        <f>'[1]08'!C31</f>
        <v>0</v>
      </c>
      <c r="D29" s="16">
        <f>'[1]08'!D31</f>
        <v>65</v>
      </c>
      <c r="E29" s="16">
        <f>'[1]08'!E31</f>
        <v>0</v>
      </c>
      <c r="F29" s="15">
        <f t="shared" si="6"/>
        <v>330</v>
      </c>
      <c r="G29" s="15">
        <f>'[1]08'!H31</f>
        <v>0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'[1]08'!B32</f>
        <v>265</v>
      </c>
      <c r="C30" s="16">
        <f>'[1]08'!C32</f>
        <v>0</v>
      </c>
      <c r="D30" s="16">
        <f>'[1]08'!D32</f>
        <v>65</v>
      </c>
      <c r="E30" s="16">
        <f>'[1]08'!E32</f>
        <v>0</v>
      </c>
      <c r="F30" s="15">
        <f t="shared" si="6"/>
        <v>330</v>
      </c>
      <c r="G30" s="15">
        <f>'[1]08'!H32</f>
        <v>0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'[1]08'!B33</f>
        <v>265</v>
      </c>
      <c r="C31" s="16">
        <f>'[1]08'!C33</f>
        <v>0</v>
      </c>
      <c r="D31" s="16">
        <f>'[1]08'!D33</f>
        <v>65</v>
      </c>
      <c r="E31" s="16">
        <f>'[1]08'!E33</f>
        <v>0</v>
      </c>
      <c r="F31" s="15">
        <f t="shared" si="6"/>
        <v>330</v>
      </c>
      <c r="G31" s="15">
        <f>'[1]08'!H33</f>
        <v>0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'[1]08'!B34</f>
        <v>265</v>
      </c>
      <c r="C32" s="16">
        <f>'[1]08'!C34</f>
        <v>0</v>
      </c>
      <c r="D32" s="16">
        <f>'[1]08'!D34</f>
        <v>65</v>
      </c>
      <c r="E32" s="16">
        <f>'[1]08'!E34</f>
        <v>0</v>
      </c>
      <c r="F32" s="15">
        <f t="shared" si="6"/>
        <v>330</v>
      </c>
      <c r="G32" s="15">
        <f>'[1]08'!H34</f>
        <v>0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'[1]08'!B35</f>
        <v>265</v>
      </c>
      <c r="C33" s="16">
        <f>'[1]08'!C35</f>
        <v>0</v>
      </c>
      <c r="D33" s="16">
        <f>'[1]08'!D35</f>
        <v>65</v>
      </c>
      <c r="E33" s="16">
        <f>'[1]08'!E35</f>
        <v>0</v>
      </c>
      <c r="F33" s="15">
        <f t="shared" si="6"/>
        <v>330</v>
      </c>
      <c r="G33" s="15">
        <f>'[1]08'!H35</f>
        <v>0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'[1]08'!B36</f>
        <v>265</v>
      </c>
      <c r="C34" s="16">
        <f>'[1]08'!C36</f>
        <v>0</v>
      </c>
      <c r="D34" s="16">
        <f>'[1]08'!D36</f>
        <v>65</v>
      </c>
      <c r="E34" s="16">
        <f>'[1]08'!E36</f>
        <v>0</v>
      </c>
      <c r="F34" s="15">
        <f t="shared" si="6"/>
        <v>330</v>
      </c>
      <c r="G34" s="15">
        <f>'[1]08'!H36</f>
        <v>0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'[1]08'!B37</f>
        <v>265</v>
      </c>
      <c r="C35" s="16">
        <f>'[1]08'!C37</f>
        <v>0</v>
      </c>
      <c r="D35" s="16">
        <f>'[1]08'!D37</f>
        <v>65</v>
      </c>
      <c r="E35" s="16">
        <f>'[1]08'!E37</f>
        <v>0</v>
      </c>
      <c r="F35" s="15">
        <f t="shared" si="6"/>
        <v>330</v>
      </c>
      <c r="G35" s="15">
        <f>'[1]08'!H37</f>
        <v>0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'[1]08'!B38</f>
        <v>265</v>
      </c>
      <c r="C36" s="16">
        <f>'[1]08'!C38</f>
        <v>0</v>
      </c>
      <c r="D36" s="16">
        <f>'[1]08'!D38</f>
        <v>65</v>
      </c>
      <c r="E36" s="16">
        <f>'[1]08'!E38</f>
        <v>0</v>
      </c>
      <c r="F36" s="15">
        <f t="shared" si="6"/>
        <v>330</v>
      </c>
      <c r="G36" s="15">
        <f>'[1]08'!H38</f>
        <v>0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'[1]08'!B39</f>
        <v>265</v>
      </c>
      <c r="C37" s="16">
        <f>'[1]08'!C39</f>
        <v>0</v>
      </c>
      <c r="D37" s="16">
        <f>'[1]08'!D39</f>
        <v>65</v>
      </c>
      <c r="E37" s="16">
        <f>'[1]08'!E39</f>
        <v>0</v>
      </c>
      <c r="F37" s="15">
        <f t="shared" si="6"/>
        <v>330</v>
      </c>
      <c r="G37" s="15">
        <f>'[1]08'!H39</f>
        <v>0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'[1]08'!B40</f>
        <v>265</v>
      </c>
      <c r="C38" s="16">
        <f>'[1]08'!C40</f>
        <v>0</v>
      </c>
      <c r="D38" s="16">
        <f>'[1]08'!D40</f>
        <v>65</v>
      </c>
      <c r="E38" s="16">
        <f>'[1]08'!E40</f>
        <v>0</v>
      </c>
      <c r="F38" s="15">
        <f t="shared" si="6"/>
        <v>330</v>
      </c>
      <c r="G38" s="15">
        <f>'[1]08'!H40</f>
        <v>0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'[1]08'!B41</f>
        <v>265</v>
      </c>
      <c r="C39" s="16">
        <f>'[1]08'!C41</f>
        <v>0</v>
      </c>
      <c r="D39" s="16">
        <f>'[1]08'!D41</f>
        <v>65</v>
      </c>
      <c r="E39" s="16">
        <f>'[1]08'!E41</f>
        <v>0</v>
      </c>
      <c r="F39" s="15">
        <f t="shared" si="6"/>
        <v>330</v>
      </c>
      <c r="G39" s="15">
        <f>'[1]08'!H41</f>
        <v>0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'[1]08'!B42</f>
        <v>265</v>
      </c>
      <c r="C40" s="16">
        <f>'[1]08'!C42</f>
        <v>0</v>
      </c>
      <c r="D40" s="16">
        <f>'[1]08'!D42</f>
        <v>65</v>
      </c>
      <c r="E40" s="16">
        <f>'[1]08'!E42</f>
        <v>0</v>
      </c>
      <c r="F40" s="15">
        <f t="shared" si="6"/>
        <v>330</v>
      </c>
      <c r="G40" s="15">
        <f>'[1]08'!H42</f>
        <v>0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'[1]08'!B43</f>
        <v>265</v>
      </c>
      <c r="C41" s="16">
        <f>'[1]08'!C43</f>
        <v>0</v>
      </c>
      <c r="D41" s="16">
        <f>'[1]08'!D43</f>
        <v>65</v>
      </c>
      <c r="E41" s="16">
        <f>'[1]08'!E43</f>
        <v>0</v>
      </c>
      <c r="F41" s="15">
        <f t="shared" si="6"/>
        <v>330</v>
      </c>
      <c r="G41" s="15">
        <f>'[1]08'!H43</f>
        <v>0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'[1]08'!B44</f>
        <v>265</v>
      </c>
      <c r="C42" s="16">
        <f>'[1]08'!C44</f>
        <v>0</v>
      </c>
      <c r="D42" s="16">
        <f>'[1]08'!D44</f>
        <v>65</v>
      </c>
      <c r="E42" s="16">
        <f>'[1]08'!E44</f>
        <v>0</v>
      </c>
      <c r="F42" s="15">
        <f t="shared" si="6"/>
        <v>330</v>
      </c>
      <c r="G42" s="15">
        <f>'[1]08'!H44</f>
        <v>0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'[1]08'!B45</f>
        <v>265</v>
      </c>
      <c r="C43" s="16">
        <f>'[1]08'!C45</f>
        <v>0</v>
      </c>
      <c r="D43" s="16">
        <f>'[1]08'!D45</f>
        <v>65</v>
      </c>
      <c r="E43" s="16">
        <f>'[1]08'!E45</f>
        <v>0</v>
      </c>
      <c r="F43" s="15">
        <f t="shared" si="6"/>
        <v>330</v>
      </c>
      <c r="G43" s="15">
        <f>'[1]08'!H45</f>
        <v>0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'[1]08'!B46</f>
        <v>265</v>
      </c>
      <c r="C44" s="16">
        <f>'[1]08'!C46</f>
        <v>0</v>
      </c>
      <c r="D44" s="16">
        <f>'[1]08'!D46</f>
        <v>65</v>
      </c>
      <c r="E44" s="16">
        <f>'[1]08'!E46</f>
        <v>0</v>
      </c>
      <c r="F44" s="15">
        <f t="shared" si="6"/>
        <v>330</v>
      </c>
      <c r="G44" s="15">
        <f>'[1]08'!H46</f>
        <v>0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'[1]08'!B47</f>
        <v>265</v>
      </c>
      <c r="C45" s="16">
        <f>'[1]08'!C47</f>
        <v>0</v>
      </c>
      <c r="D45" s="16">
        <f>'[1]08'!D47</f>
        <v>65</v>
      </c>
      <c r="E45" s="16">
        <f>'[1]08'!E47</f>
        <v>0</v>
      </c>
      <c r="F45" s="15">
        <f t="shared" si="6"/>
        <v>330</v>
      </c>
      <c r="G45" s="15">
        <f>'[1]08'!H47</f>
        <v>0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'[1]08'!B48</f>
        <v>265</v>
      </c>
      <c r="C46" s="16">
        <f>'[1]08'!C48</f>
        <v>0</v>
      </c>
      <c r="D46" s="16">
        <f>'[1]08'!D48</f>
        <v>65</v>
      </c>
      <c r="E46" s="16">
        <f>'[1]08'!E48</f>
        <v>0</v>
      </c>
      <c r="F46" s="15">
        <f t="shared" si="6"/>
        <v>330</v>
      </c>
      <c r="G46" s="15">
        <f>'[1]08'!H48</f>
        <v>0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'[1]08'!B49</f>
        <v>265</v>
      </c>
      <c r="C47" s="16">
        <f>'[1]08'!C49</f>
        <v>0</v>
      </c>
      <c r="D47" s="16">
        <f>'[1]08'!D49</f>
        <v>65</v>
      </c>
      <c r="E47" s="16">
        <f>'[1]08'!E49</f>
        <v>0</v>
      </c>
      <c r="F47" s="15">
        <f t="shared" si="6"/>
        <v>330</v>
      </c>
      <c r="G47" s="15">
        <f>'[1]08'!H49</f>
        <v>0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'[1]08'!B50</f>
        <v>265</v>
      </c>
      <c r="C48" s="16">
        <f>'[1]08'!C50</f>
        <v>0</v>
      </c>
      <c r="D48" s="16">
        <f>'[1]08'!D50</f>
        <v>65</v>
      </c>
      <c r="E48" s="16">
        <f>'[1]08'!E50</f>
        <v>0</v>
      </c>
      <c r="F48" s="15">
        <f t="shared" si="6"/>
        <v>330</v>
      </c>
      <c r="G48" s="15">
        <f>'[1]08'!H50</f>
        <v>0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'[1]08'!B51</f>
        <v>265</v>
      </c>
      <c r="C49" s="16">
        <f>'[1]08'!C51</f>
        <v>0</v>
      </c>
      <c r="D49" s="16">
        <f>'[1]08'!D51</f>
        <v>65</v>
      </c>
      <c r="E49" s="16">
        <f>'[1]08'!E51</f>
        <v>0</v>
      </c>
      <c r="F49" s="15">
        <f t="shared" si="6"/>
        <v>330</v>
      </c>
      <c r="G49" s="15">
        <f>'[1]08'!H51</f>
        <v>0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'[1]08'!B52</f>
        <v>265</v>
      </c>
      <c r="C50" s="16">
        <f>'[1]08'!C52</f>
        <v>0</v>
      </c>
      <c r="D50" s="16">
        <f>'[1]08'!D52</f>
        <v>65</v>
      </c>
      <c r="E50" s="16">
        <f>'[1]08'!E52</f>
        <v>0</v>
      </c>
      <c r="F50" s="15">
        <f t="shared" si="6"/>
        <v>330</v>
      </c>
      <c r="G50" s="15">
        <f>'[1]08'!H52</f>
        <v>0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'[1]08'!B53</f>
        <v>265</v>
      </c>
      <c r="C51" s="16">
        <f>'[1]08'!C53</f>
        <v>0</v>
      </c>
      <c r="D51" s="16">
        <f>'[1]08'!D53</f>
        <v>65</v>
      </c>
      <c r="E51" s="16">
        <f>'[1]08'!E53</f>
        <v>0</v>
      </c>
      <c r="F51" s="15">
        <f t="shared" si="6"/>
        <v>330</v>
      </c>
      <c r="G51" s="15">
        <f>'[1]08'!H53</f>
        <v>0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'[1]08'!B54</f>
        <v>265</v>
      </c>
      <c r="C52" s="16">
        <f>'[1]08'!C54</f>
        <v>0</v>
      </c>
      <c r="D52" s="16">
        <f>'[1]08'!D54</f>
        <v>65</v>
      </c>
      <c r="E52" s="16">
        <f>'[1]08'!E54</f>
        <v>0</v>
      </c>
      <c r="F52" s="15">
        <f t="shared" si="6"/>
        <v>330</v>
      </c>
      <c r="G52" s="15">
        <f>'[1]08'!H54</f>
        <v>0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'[1]08'!B55</f>
        <v>265</v>
      </c>
      <c r="C53" s="16">
        <f>'[1]08'!C55</f>
        <v>0</v>
      </c>
      <c r="D53" s="16">
        <f>'[1]08'!D55</f>
        <v>65</v>
      </c>
      <c r="E53" s="16">
        <f>'[1]08'!E55</f>
        <v>0</v>
      </c>
      <c r="F53" s="15">
        <f t="shared" si="6"/>
        <v>330</v>
      </c>
      <c r="G53" s="15">
        <f>'[1]08'!H55</f>
        <v>0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'[1]08'!B56</f>
        <v>265</v>
      </c>
      <c r="C54" s="16">
        <f>'[1]08'!C56</f>
        <v>0</v>
      </c>
      <c r="D54" s="16">
        <f>'[1]08'!D56</f>
        <v>65</v>
      </c>
      <c r="E54" s="16">
        <f>'[1]08'!E56</f>
        <v>0</v>
      </c>
      <c r="F54" s="15">
        <f t="shared" si="6"/>
        <v>330</v>
      </c>
      <c r="G54" s="15">
        <f>'[1]08'!H56</f>
        <v>0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'[1]08'!B57</f>
        <v>265</v>
      </c>
      <c r="C55" s="16">
        <f>'[1]08'!C57</f>
        <v>0</v>
      </c>
      <c r="D55" s="16">
        <f>'[1]08'!D57</f>
        <v>65</v>
      </c>
      <c r="E55" s="16">
        <f>'[1]08'!E57</f>
        <v>0</v>
      </c>
      <c r="F55" s="15">
        <f t="shared" si="6"/>
        <v>330</v>
      </c>
      <c r="G55" s="15">
        <f>'[1]08'!H57</f>
        <v>0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'[1]08'!B58</f>
        <v>265</v>
      </c>
      <c r="C56" s="16">
        <f>'[1]08'!C58</f>
        <v>0</v>
      </c>
      <c r="D56" s="16">
        <f>'[1]08'!D58</f>
        <v>65</v>
      </c>
      <c r="E56" s="16">
        <f>'[1]08'!E58</f>
        <v>0</v>
      </c>
      <c r="F56" s="15">
        <f t="shared" si="6"/>
        <v>330</v>
      </c>
      <c r="G56" s="15">
        <f>'[1]08'!H58</f>
        <v>0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'[1]08'!B59</f>
        <v>265</v>
      </c>
      <c r="C57" s="16">
        <f>'[1]08'!C59</f>
        <v>0</v>
      </c>
      <c r="D57" s="16">
        <f>'[1]08'!D59</f>
        <v>65</v>
      </c>
      <c r="E57" s="16">
        <f>'[1]08'!E59</f>
        <v>0</v>
      </c>
      <c r="F57" s="15">
        <f t="shared" si="6"/>
        <v>330</v>
      </c>
      <c r="G57" s="15">
        <f>'[1]08'!H59</f>
        <v>0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'[1]08'!B60</f>
        <v>265</v>
      </c>
      <c r="C58" s="16">
        <f>'[1]08'!C60</f>
        <v>0</v>
      </c>
      <c r="D58" s="16">
        <f>'[1]08'!D60</f>
        <v>65</v>
      </c>
      <c r="E58" s="16">
        <f>'[1]08'!E60</f>
        <v>0</v>
      </c>
      <c r="F58" s="15">
        <f t="shared" si="6"/>
        <v>330</v>
      </c>
      <c r="G58" s="15">
        <f>'[1]08'!H60</f>
        <v>0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'[1]08'!B61</f>
        <v>265</v>
      </c>
      <c r="C59" s="16">
        <f>'[1]08'!C61</f>
        <v>0</v>
      </c>
      <c r="D59" s="16">
        <f>'[1]08'!D61</f>
        <v>65</v>
      </c>
      <c r="E59" s="16">
        <f>'[1]08'!E61</f>
        <v>0</v>
      </c>
      <c r="F59" s="15">
        <f t="shared" si="6"/>
        <v>330</v>
      </c>
      <c r="G59" s="15">
        <f>'[1]08'!H61</f>
        <v>0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'[1]08'!B62</f>
        <v>265</v>
      </c>
      <c r="C60" s="16">
        <f>'[1]08'!C62</f>
        <v>0</v>
      </c>
      <c r="D60" s="16">
        <f>'[1]08'!D62</f>
        <v>65</v>
      </c>
      <c r="E60" s="16">
        <f>'[1]08'!E62</f>
        <v>0</v>
      </c>
      <c r="F60" s="15">
        <f t="shared" si="6"/>
        <v>330</v>
      </c>
      <c r="G60" s="15">
        <f>'[1]08'!H62</f>
        <v>0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'[1]08'!B63</f>
        <v>265</v>
      </c>
      <c r="C61" s="16">
        <f>'[1]08'!C63</f>
        <v>0</v>
      </c>
      <c r="D61" s="16">
        <f>'[1]08'!D63</f>
        <v>65</v>
      </c>
      <c r="E61" s="16">
        <f>'[1]08'!E63</f>
        <v>0</v>
      </c>
      <c r="F61" s="15">
        <f t="shared" si="6"/>
        <v>330</v>
      </c>
      <c r="G61" s="15">
        <f>'[1]08'!H63</f>
        <v>0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'[1]08'!B64</f>
        <v>265</v>
      </c>
      <c r="C62" s="16">
        <f>'[1]08'!C64</f>
        <v>0</v>
      </c>
      <c r="D62" s="16">
        <f>'[1]08'!D64</f>
        <v>65</v>
      </c>
      <c r="E62" s="16">
        <f>'[1]08'!E64</f>
        <v>0</v>
      </c>
      <c r="F62" s="15">
        <f t="shared" si="6"/>
        <v>330</v>
      </c>
      <c r="G62" s="15">
        <f>'[1]08'!H64</f>
        <v>0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'[1]08'!B65</f>
        <v>265</v>
      </c>
      <c r="C63" s="16">
        <f>'[1]08'!C65</f>
        <v>0</v>
      </c>
      <c r="D63" s="16">
        <f>'[1]08'!D65</f>
        <v>65</v>
      </c>
      <c r="E63" s="16">
        <f>'[1]08'!E65</f>
        <v>0</v>
      </c>
      <c r="F63" s="15">
        <f t="shared" si="6"/>
        <v>330</v>
      </c>
      <c r="G63" s="15">
        <f>'[1]08'!H65</f>
        <v>0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'[1]08'!B66</f>
        <v>265</v>
      </c>
      <c r="C64" s="16">
        <f>'[1]08'!C66</f>
        <v>0</v>
      </c>
      <c r="D64" s="16">
        <f>'[1]08'!D66</f>
        <v>65</v>
      </c>
      <c r="E64" s="16">
        <f>'[1]08'!E66</f>
        <v>0</v>
      </c>
      <c r="F64" s="15">
        <f t="shared" si="6"/>
        <v>330</v>
      </c>
      <c r="G64" s="15">
        <f>'[1]08'!H66</f>
        <v>0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'[1]08'!B67</f>
        <v>265</v>
      </c>
      <c r="C65" s="16">
        <f>'[1]08'!C67</f>
        <v>0</v>
      </c>
      <c r="D65" s="16">
        <f>'[1]08'!D67</f>
        <v>65</v>
      </c>
      <c r="E65" s="16">
        <f>'[1]08'!E67</f>
        <v>0</v>
      </c>
      <c r="F65" s="15">
        <f t="shared" si="6"/>
        <v>330</v>
      </c>
      <c r="G65" s="15">
        <f>'[1]08'!H67</f>
        <v>0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'[1]08'!B68</f>
        <v>265</v>
      </c>
      <c r="C66" s="16">
        <f>'[1]08'!C68</f>
        <v>0</v>
      </c>
      <c r="D66" s="16">
        <f>'[1]08'!D68</f>
        <v>65</v>
      </c>
      <c r="E66" s="16">
        <f>'[1]08'!E68</f>
        <v>0</v>
      </c>
      <c r="F66" s="15">
        <f t="shared" si="6"/>
        <v>330</v>
      </c>
      <c r="G66" s="15">
        <f>'[1]08'!H68</f>
        <v>0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'[1]08'!B69</f>
        <v>265</v>
      </c>
      <c r="C67" s="16">
        <f>'[1]08'!C69</f>
        <v>0</v>
      </c>
      <c r="D67" s="16">
        <f>'[1]08'!D69</f>
        <v>65</v>
      </c>
      <c r="E67" s="16">
        <f>'[1]08'!E69</f>
        <v>0</v>
      </c>
      <c r="F67" s="15">
        <f t="shared" si="6"/>
        <v>330</v>
      </c>
      <c r="G67" s="15">
        <f>'[1]08'!H69</f>
        <v>0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'[1]08'!B70</f>
        <v>265</v>
      </c>
      <c r="C68" s="16">
        <f>'[1]08'!C70</f>
        <v>0</v>
      </c>
      <c r="D68" s="16">
        <f>'[1]08'!D70</f>
        <v>65</v>
      </c>
      <c r="E68" s="16">
        <f>'[1]08'!E70</f>
        <v>0</v>
      </c>
      <c r="F68" s="15">
        <f t="shared" si="6"/>
        <v>330</v>
      </c>
      <c r="G68" s="15">
        <f>'[1]08'!H70</f>
        <v>0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'[1]08'!B71</f>
        <v>265</v>
      </c>
      <c r="C69" s="16">
        <f>'[1]08'!C71</f>
        <v>0</v>
      </c>
      <c r="D69" s="16">
        <f>'[1]08'!D71</f>
        <v>65</v>
      </c>
      <c r="E69" s="16">
        <f>'[1]08'!E71</f>
        <v>0</v>
      </c>
      <c r="F69" s="15">
        <f t="shared" ref="F69:F98" si="17">SUM(B69:E69)</f>
        <v>330</v>
      </c>
      <c r="G69" s="15">
        <f>'[1]08'!H71</f>
        <v>0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'[1]08'!B72</f>
        <v>265</v>
      </c>
      <c r="C70" s="16">
        <f>'[1]08'!C72</f>
        <v>0</v>
      </c>
      <c r="D70" s="16">
        <f>'[1]08'!D72</f>
        <v>65</v>
      </c>
      <c r="E70" s="16">
        <f>'[1]08'!E72</f>
        <v>0</v>
      </c>
      <c r="F70" s="15">
        <f t="shared" si="17"/>
        <v>330</v>
      </c>
      <c r="G70" s="15">
        <f>'[1]08'!H72</f>
        <v>0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'[1]08'!B73</f>
        <v>265</v>
      </c>
      <c r="C71" s="16">
        <f>'[1]08'!C73</f>
        <v>0</v>
      </c>
      <c r="D71" s="16">
        <f>'[1]08'!D73</f>
        <v>65</v>
      </c>
      <c r="E71" s="16">
        <f>'[1]08'!E73</f>
        <v>0</v>
      </c>
      <c r="F71" s="15">
        <f t="shared" si="17"/>
        <v>330</v>
      </c>
      <c r="G71" s="15">
        <f>'[1]08'!H73</f>
        <v>0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'[1]08'!B74</f>
        <v>265</v>
      </c>
      <c r="C72" s="16">
        <f>'[1]08'!C74</f>
        <v>0</v>
      </c>
      <c r="D72" s="16">
        <f>'[1]08'!D74</f>
        <v>65</v>
      </c>
      <c r="E72" s="16">
        <f>'[1]08'!E74</f>
        <v>0</v>
      </c>
      <c r="F72" s="15">
        <f t="shared" si="17"/>
        <v>330</v>
      </c>
      <c r="G72" s="15">
        <f>'[1]08'!H74</f>
        <v>0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'[1]08'!B75</f>
        <v>265</v>
      </c>
      <c r="C73" s="16">
        <f>'[1]08'!C75</f>
        <v>0</v>
      </c>
      <c r="D73" s="16">
        <f>'[1]08'!D75</f>
        <v>65</v>
      </c>
      <c r="E73" s="16">
        <f>'[1]08'!E75</f>
        <v>0</v>
      </c>
      <c r="F73" s="15">
        <f t="shared" si="17"/>
        <v>330</v>
      </c>
      <c r="G73" s="15">
        <f>'[1]08'!H75</f>
        <v>0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'[1]08'!B76</f>
        <v>265</v>
      </c>
      <c r="C74" s="16">
        <f>'[1]08'!C76</f>
        <v>0</v>
      </c>
      <c r="D74" s="16">
        <f>'[1]08'!D76</f>
        <v>65</v>
      </c>
      <c r="E74" s="16">
        <f>'[1]08'!E76</f>
        <v>0</v>
      </c>
      <c r="F74" s="15">
        <f t="shared" si="17"/>
        <v>330</v>
      </c>
      <c r="G74" s="15">
        <f>'[1]08'!H76</f>
        <v>0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'[1]08'!B77</f>
        <v>265</v>
      </c>
      <c r="C75" s="16">
        <f>'[1]08'!C77</f>
        <v>0</v>
      </c>
      <c r="D75" s="16">
        <f>'[1]08'!D77</f>
        <v>65</v>
      </c>
      <c r="E75" s="16">
        <f>'[1]08'!E77</f>
        <v>0</v>
      </c>
      <c r="F75" s="15">
        <f t="shared" si="17"/>
        <v>330</v>
      </c>
      <c r="G75" s="15">
        <f>'[1]08'!H77</f>
        <v>0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'[1]08'!B78</f>
        <v>265</v>
      </c>
      <c r="C76" s="16">
        <f>'[1]08'!C78</f>
        <v>0</v>
      </c>
      <c r="D76" s="16">
        <f>'[1]08'!D78</f>
        <v>65</v>
      </c>
      <c r="E76" s="16">
        <f>'[1]08'!E78</f>
        <v>0</v>
      </c>
      <c r="F76" s="15">
        <f t="shared" si="17"/>
        <v>330</v>
      </c>
      <c r="G76" s="15">
        <f>'[1]08'!H78</f>
        <v>0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'[1]08'!B79</f>
        <v>265</v>
      </c>
      <c r="C77" s="16">
        <f>'[1]08'!C79</f>
        <v>0</v>
      </c>
      <c r="D77" s="16">
        <f>'[1]08'!D79</f>
        <v>65</v>
      </c>
      <c r="E77" s="16">
        <f>'[1]08'!E79</f>
        <v>0</v>
      </c>
      <c r="F77" s="15">
        <f t="shared" si="17"/>
        <v>330</v>
      </c>
      <c r="G77" s="15">
        <f>'[1]08'!H79</f>
        <v>0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'[1]08'!B80</f>
        <v>265</v>
      </c>
      <c r="C78" s="16">
        <f>'[1]08'!C80</f>
        <v>0</v>
      </c>
      <c r="D78" s="16">
        <f>'[1]08'!D80</f>
        <v>65</v>
      </c>
      <c r="E78" s="16">
        <f>'[1]08'!E80</f>
        <v>0</v>
      </c>
      <c r="F78" s="15">
        <f t="shared" si="17"/>
        <v>330</v>
      </c>
      <c r="G78" s="15">
        <f>'[1]08'!H80</f>
        <v>0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'[1]08'!B81</f>
        <v>265</v>
      </c>
      <c r="C79" s="16">
        <f>'[1]08'!C81</f>
        <v>0</v>
      </c>
      <c r="D79" s="16">
        <f>'[1]08'!D81</f>
        <v>65</v>
      </c>
      <c r="E79" s="16">
        <f>'[1]08'!E81</f>
        <v>0</v>
      </c>
      <c r="F79" s="15">
        <f t="shared" si="17"/>
        <v>330</v>
      </c>
      <c r="G79" s="15">
        <f>'[1]08'!H81</f>
        <v>0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'[1]08'!B82</f>
        <v>265</v>
      </c>
      <c r="C80" s="16">
        <f>'[1]08'!C82</f>
        <v>0</v>
      </c>
      <c r="D80" s="16">
        <f>'[1]08'!D82</f>
        <v>65</v>
      </c>
      <c r="E80" s="16">
        <f>'[1]08'!E82</f>
        <v>0</v>
      </c>
      <c r="F80" s="15">
        <f t="shared" si="17"/>
        <v>330</v>
      </c>
      <c r="G80" s="15">
        <f>'[1]08'!H82</f>
        <v>0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'[1]08'!B83</f>
        <v>265</v>
      </c>
      <c r="C81" s="16">
        <f>'[1]08'!C83</f>
        <v>0</v>
      </c>
      <c r="D81" s="16">
        <f>'[1]08'!D83</f>
        <v>65</v>
      </c>
      <c r="E81" s="16">
        <f>'[1]08'!E83</f>
        <v>0</v>
      </c>
      <c r="F81" s="15">
        <f t="shared" si="17"/>
        <v>330</v>
      </c>
      <c r="G81" s="15">
        <f>'[1]08'!H83</f>
        <v>0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'[1]08'!B84</f>
        <v>265</v>
      </c>
      <c r="C82" s="16">
        <f>'[1]08'!C84</f>
        <v>0</v>
      </c>
      <c r="D82" s="16">
        <f>'[1]08'!D84</f>
        <v>65</v>
      </c>
      <c r="E82" s="16">
        <f>'[1]08'!E84</f>
        <v>0</v>
      </c>
      <c r="F82" s="15">
        <f t="shared" si="17"/>
        <v>330</v>
      </c>
      <c r="G82" s="15">
        <f>'[1]08'!H84</f>
        <v>0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'[1]08'!B85</f>
        <v>265</v>
      </c>
      <c r="C83" s="16">
        <f>'[1]08'!C85</f>
        <v>0</v>
      </c>
      <c r="D83" s="16">
        <f>'[1]08'!D85</f>
        <v>65</v>
      </c>
      <c r="E83" s="16">
        <f>'[1]08'!E85</f>
        <v>0</v>
      </c>
      <c r="F83" s="15">
        <f t="shared" si="17"/>
        <v>330</v>
      </c>
      <c r="G83" s="15">
        <f>'[1]08'!H85</f>
        <v>0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'[1]08'!B86</f>
        <v>265</v>
      </c>
      <c r="C84" s="16">
        <f>'[1]08'!C86</f>
        <v>0</v>
      </c>
      <c r="D84" s="16">
        <f>'[1]08'!D86</f>
        <v>65</v>
      </c>
      <c r="E84" s="16">
        <f>'[1]08'!E86</f>
        <v>0</v>
      </c>
      <c r="F84" s="15">
        <f t="shared" si="17"/>
        <v>330</v>
      </c>
      <c r="G84" s="15">
        <f>'[1]08'!H86</f>
        <v>0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'[1]08'!B87</f>
        <v>265</v>
      </c>
      <c r="C85" s="16">
        <f>'[1]08'!C87</f>
        <v>0</v>
      </c>
      <c r="D85" s="16">
        <f>'[1]08'!D87</f>
        <v>65</v>
      </c>
      <c r="E85" s="16">
        <f>'[1]08'!E87</f>
        <v>0</v>
      </c>
      <c r="F85" s="15">
        <f t="shared" si="17"/>
        <v>330</v>
      </c>
      <c r="G85" s="15">
        <f>'[1]08'!H87</f>
        <v>0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'[1]08'!B88</f>
        <v>265</v>
      </c>
      <c r="C86" s="16">
        <f>'[1]08'!C88</f>
        <v>0</v>
      </c>
      <c r="D86" s="16">
        <f>'[1]08'!D88</f>
        <v>65</v>
      </c>
      <c r="E86" s="16">
        <f>'[1]08'!E88</f>
        <v>0</v>
      </c>
      <c r="F86" s="15">
        <f t="shared" si="17"/>
        <v>330</v>
      </c>
      <c r="G86" s="15">
        <f>'[1]08'!H88</f>
        <v>0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'[1]08'!B89</f>
        <v>265</v>
      </c>
      <c r="C87" s="16">
        <f>'[1]08'!C89</f>
        <v>0</v>
      </c>
      <c r="D87" s="16">
        <f>'[1]08'!D89</f>
        <v>65</v>
      </c>
      <c r="E87" s="16">
        <f>'[1]08'!E89</f>
        <v>0</v>
      </c>
      <c r="F87" s="15">
        <f t="shared" si="17"/>
        <v>330</v>
      </c>
      <c r="G87" s="15">
        <f>'[1]08'!H89</f>
        <v>0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'[1]08'!B90</f>
        <v>265</v>
      </c>
      <c r="C88" s="16">
        <f>'[1]08'!C90</f>
        <v>0</v>
      </c>
      <c r="D88" s="16">
        <f>'[1]08'!D90</f>
        <v>65</v>
      </c>
      <c r="E88" s="16">
        <f>'[1]08'!E90</f>
        <v>0</v>
      </c>
      <c r="F88" s="15">
        <f t="shared" si="17"/>
        <v>330</v>
      </c>
      <c r="G88" s="15">
        <f>'[1]08'!H90</f>
        <v>0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'[1]08'!B91</f>
        <v>265</v>
      </c>
      <c r="C89" s="16">
        <f>'[1]08'!C91</f>
        <v>0</v>
      </c>
      <c r="D89" s="16">
        <f>'[1]08'!D91</f>
        <v>65</v>
      </c>
      <c r="E89" s="16">
        <f>'[1]08'!E91</f>
        <v>0</v>
      </c>
      <c r="F89" s="15">
        <f t="shared" si="17"/>
        <v>330</v>
      </c>
      <c r="G89" s="15">
        <f>'[1]08'!H91</f>
        <v>0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'[1]08'!B92</f>
        <v>265</v>
      </c>
      <c r="C90" s="16">
        <f>'[1]08'!C92</f>
        <v>0</v>
      </c>
      <c r="D90" s="16">
        <f>'[1]08'!D92</f>
        <v>65</v>
      </c>
      <c r="E90" s="16">
        <f>'[1]08'!E92</f>
        <v>0</v>
      </c>
      <c r="F90" s="15">
        <f t="shared" si="17"/>
        <v>330</v>
      </c>
      <c r="G90" s="15">
        <f>'[1]08'!H92</f>
        <v>0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'[1]08'!B93</f>
        <v>265</v>
      </c>
      <c r="C91" s="16">
        <f>'[1]08'!C93</f>
        <v>0</v>
      </c>
      <c r="D91" s="16">
        <f>'[1]08'!D93</f>
        <v>65</v>
      </c>
      <c r="E91" s="16">
        <f>'[1]08'!E93</f>
        <v>0</v>
      </c>
      <c r="F91" s="15">
        <f t="shared" si="17"/>
        <v>330</v>
      </c>
      <c r="G91" s="15">
        <f>'[1]08'!H93</f>
        <v>0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'[1]08'!B94</f>
        <v>265</v>
      </c>
      <c r="C92" s="16">
        <f>'[1]08'!C94</f>
        <v>0</v>
      </c>
      <c r="D92" s="16">
        <f>'[1]08'!D94</f>
        <v>65</v>
      </c>
      <c r="E92" s="16">
        <f>'[1]08'!E94</f>
        <v>0</v>
      </c>
      <c r="F92" s="15">
        <f t="shared" si="17"/>
        <v>330</v>
      </c>
      <c r="G92" s="15">
        <f>'[1]08'!H94</f>
        <v>0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'[1]08'!B95</f>
        <v>265</v>
      </c>
      <c r="C93" s="16">
        <f>'[1]08'!C95</f>
        <v>0</v>
      </c>
      <c r="D93" s="16">
        <f>'[1]08'!D95</f>
        <v>65</v>
      </c>
      <c r="E93" s="16">
        <f>'[1]08'!E95</f>
        <v>0</v>
      </c>
      <c r="F93" s="15">
        <f t="shared" si="17"/>
        <v>330</v>
      </c>
      <c r="G93" s="15">
        <f>'[1]08'!H95</f>
        <v>0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'[1]08'!B96</f>
        <v>265</v>
      </c>
      <c r="C94" s="16">
        <f>'[1]08'!C96</f>
        <v>0</v>
      </c>
      <c r="D94" s="16">
        <f>'[1]08'!D96</f>
        <v>65</v>
      </c>
      <c r="E94" s="16">
        <f>'[1]08'!E96</f>
        <v>0</v>
      </c>
      <c r="F94" s="15">
        <f t="shared" si="17"/>
        <v>330</v>
      </c>
      <c r="G94" s="15">
        <f>'[1]08'!H96</f>
        <v>0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'[1]08'!B97</f>
        <v>265</v>
      </c>
      <c r="C95" s="16">
        <f>'[1]08'!C97</f>
        <v>0</v>
      </c>
      <c r="D95" s="16">
        <f>'[1]08'!D97</f>
        <v>65</v>
      </c>
      <c r="E95" s="16">
        <f>'[1]08'!E97</f>
        <v>0</v>
      </c>
      <c r="F95" s="15">
        <f t="shared" si="17"/>
        <v>330</v>
      </c>
      <c r="G95" s="15">
        <f>'[1]08'!H97</f>
        <v>0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'[1]08'!B98</f>
        <v>265</v>
      </c>
      <c r="C96" s="16">
        <f>'[1]08'!C98</f>
        <v>0</v>
      </c>
      <c r="D96" s="16">
        <f>'[1]08'!D98</f>
        <v>65</v>
      </c>
      <c r="E96" s="16">
        <f>'[1]08'!E98</f>
        <v>0</v>
      </c>
      <c r="F96" s="15">
        <f t="shared" si="17"/>
        <v>330</v>
      </c>
      <c r="G96" s="15">
        <f>'[1]08'!H98</f>
        <v>0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'[1]08'!B99</f>
        <v>265</v>
      </c>
      <c r="C97" s="16">
        <f>'[1]08'!C99</f>
        <v>0</v>
      </c>
      <c r="D97" s="16">
        <f>'[1]08'!D99</f>
        <v>65</v>
      </c>
      <c r="E97" s="16">
        <f>'[1]08'!E99</f>
        <v>0</v>
      </c>
      <c r="F97" s="15">
        <f t="shared" si="17"/>
        <v>330</v>
      </c>
      <c r="G97" s="15">
        <f>'[1]08'!H99</f>
        <v>0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'[1]08'!B100</f>
        <v>265</v>
      </c>
      <c r="C98" s="16">
        <f>'[1]08'!C100</f>
        <v>0</v>
      </c>
      <c r="D98" s="16">
        <f>'[1]08'!D100</f>
        <v>65</v>
      </c>
      <c r="E98" s="16">
        <f>'[1]08'!E100</f>
        <v>0</v>
      </c>
      <c r="F98" s="15">
        <f t="shared" si="17"/>
        <v>330</v>
      </c>
      <c r="G98" s="15">
        <f>'[1]08'!H100</f>
        <v>0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45238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'[2]08'!B5</f>
        <v>42</v>
      </c>
      <c r="C3" s="195">
        <f>'[2]08'!C5</f>
        <v>30</v>
      </c>
      <c r="D3" s="195">
        <f>'[2]08'!D5</f>
        <v>0</v>
      </c>
      <c r="E3" s="195">
        <f>'[2]08'!E5</f>
        <v>0</v>
      </c>
      <c r="F3" s="15">
        <f>SUM(B3:E3)</f>
        <v>72</v>
      </c>
      <c r="G3" s="194">
        <f>'[2]08'!H5</f>
        <v>37</v>
      </c>
      <c r="H3" s="195">
        <f>'[2]08'!I5</f>
        <v>0</v>
      </c>
      <c r="I3" s="195">
        <f>'[2]08'!J5</f>
        <v>0</v>
      </c>
      <c r="J3" s="195">
        <f>'[2]08'!K5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'[2]08'!B6</f>
        <v>42</v>
      </c>
      <c r="C4" s="195">
        <f>'[2]08'!C6</f>
        <v>30</v>
      </c>
      <c r="D4" s="195">
        <f>'[2]08'!D6</f>
        <v>0</v>
      </c>
      <c r="E4" s="195">
        <f>'[2]08'!E6</f>
        <v>0</v>
      </c>
      <c r="F4" s="15">
        <f>SUM(B4:E4)</f>
        <v>72</v>
      </c>
      <c r="G4" s="194">
        <f>'[2]08'!H6</f>
        <v>37</v>
      </c>
      <c r="H4" s="195">
        <f>'[2]08'!I6</f>
        <v>0</v>
      </c>
      <c r="I4" s="195">
        <f>'[2]08'!J6</f>
        <v>0</v>
      </c>
      <c r="J4" s="195">
        <f>'[2]08'!K6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'[2]08'!B7</f>
        <v>42</v>
      </c>
      <c r="C5" s="195">
        <f>'[2]08'!C7</f>
        <v>30</v>
      </c>
      <c r="D5" s="195">
        <f>'[2]08'!D7</f>
        <v>0</v>
      </c>
      <c r="E5" s="195">
        <f>'[2]08'!E7</f>
        <v>0</v>
      </c>
      <c r="F5" s="15">
        <f t="shared" ref="F5:F68" si="6">SUM(B5:E5)</f>
        <v>72</v>
      </c>
      <c r="G5" s="194">
        <f>'[2]08'!H7</f>
        <v>37</v>
      </c>
      <c r="H5" s="195">
        <f>'[2]08'!I7</f>
        <v>0</v>
      </c>
      <c r="I5" s="195">
        <f>'[2]08'!J7</f>
        <v>0</v>
      </c>
      <c r="J5" s="195">
        <f>'[2]08'!K7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'[2]08'!B8</f>
        <v>42</v>
      </c>
      <c r="C6" s="195">
        <f>'[2]08'!C8</f>
        <v>30</v>
      </c>
      <c r="D6" s="195">
        <f>'[2]08'!D8</f>
        <v>0</v>
      </c>
      <c r="E6" s="195">
        <f>'[2]08'!E8</f>
        <v>0</v>
      </c>
      <c r="F6" s="15">
        <f t="shared" si="6"/>
        <v>72</v>
      </c>
      <c r="G6" s="194">
        <f>'[2]08'!H8</f>
        <v>37</v>
      </c>
      <c r="H6" s="195">
        <f>'[2]08'!I8</f>
        <v>0</v>
      </c>
      <c r="I6" s="195">
        <f>'[2]08'!J8</f>
        <v>0</v>
      </c>
      <c r="J6" s="195">
        <f>'[2]08'!K8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'[2]08'!B9</f>
        <v>42</v>
      </c>
      <c r="C7" s="195">
        <f>'[2]08'!C9</f>
        <v>30</v>
      </c>
      <c r="D7" s="195">
        <f>'[2]08'!D9</f>
        <v>0</v>
      </c>
      <c r="E7" s="195">
        <f>'[2]08'!E9</f>
        <v>0</v>
      </c>
      <c r="F7" s="15">
        <f t="shared" si="6"/>
        <v>72</v>
      </c>
      <c r="G7" s="194">
        <f>'[2]08'!H9</f>
        <v>37</v>
      </c>
      <c r="H7" s="195">
        <f>'[2]08'!I9</f>
        <v>0</v>
      </c>
      <c r="I7" s="195">
        <f>'[2]08'!J9</f>
        <v>0</v>
      </c>
      <c r="J7" s="195">
        <f>'[2]08'!K9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'[2]08'!B10</f>
        <v>42</v>
      </c>
      <c r="C8" s="195">
        <f>'[2]08'!C10</f>
        <v>30</v>
      </c>
      <c r="D8" s="195">
        <f>'[2]08'!D10</f>
        <v>0</v>
      </c>
      <c r="E8" s="195">
        <f>'[2]08'!E10</f>
        <v>0</v>
      </c>
      <c r="F8" s="15">
        <f t="shared" si="6"/>
        <v>72</v>
      </c>
      <c r="G8" s="194">
        <f>'[2]08'!H10</f>
        <v>37</v>
      </c>
      <c r="H8" s="195">
        <f>'[2]08'!I10</f>
        <v>0</v>
      </c>
      <c r="I8" s="195">
        <f>'[2]08'!J10</f>
        <v>0</v>
      </c>
      <c r="J8" s="195">
        <f>'[2]08'!K10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'[2]08'!B11</f>
        <v>42</v>
      </c>
      <c r="C9" s="195">
        <f>'[2]08'!C11</f>
        <v>30</v>
      </c>
      <c r="D9" s="195">
        <f>'[2]08'!D11</f>
        <v>0</v>
      </c>
      <c r="E9" s="195">
        <f>'[2]08'!E11</f>
        <v>0</v>
      </c>
      <c r="F9" s="15">
        <f t="shared" si="6"/>
        <v>72</v>
      </c>
      <c r="G9" s="194">
        <f>'[2]08'!H11</f>
        <v>37</v>
      </c>
      <c r="H9" s="195">
        <f>'[2]08'!I11</f>
        <v>0</v>
      </c>
      <c r="I9" s="195">
        <f>'[2]08'!J11</f>
        <v>0</v>
      </c>
      <c r="J9" s="195">
        <f>'[2]08'!K11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'[2]08'!B12</f>
        <v>42</v>
      </c>
      <c r="C10" s="195">
        <f>'[2]08'!C12</f>
        <v>30</v>
      </c>
      <c r="D10" s="195">
        <f>'[2]08'!D12</f>
        <v>0</v>
      </c>
      <c r="E10" s="195">
        <f>'[2]08'!E12</f>
        <v>0</v>
      </c>
      <c r="F10" s="15">
        <f t="shared" si="6"/>
        <v>72</v>
      </c>
      <c r="G10" s="194">
        <f>'[2]08'!H12</f>
        <v>37</v>
      </c>
      <c r="H10" s="195">
        <f>'[2]08'!I12</f>
        <v>0</v>
      </c>
      <c r="I10" s="195">
        <f>'[2]08'!J12</f>
        <v>0</v>
      </c>
      <c r="J10" s="195">
        <f>'[2]08'!K12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'[2]08'!B13</f>
        <v>42</v>
      </c>
      <c r="C11" s="195">
        <f>'[2]08'!C13</f>
        <v>30</v>
      </c>
      <c r="D11" s="195">
        <f>'[2]08'!D13</f>
        <v>0</v>
      </c>
      <c r="E11" s="195">
        <f>'[2]08'!E13</f>
        <v>0</v>
      </c>
      <c r="F11" s="15">
        <f t="shared" si="6"/>
        <v>72</v>
      </c>
      <c r="G11" s="194">
        <f>'[2]08'!H13</f>
        <v>37</v>
      </c>
      <c r="H11" s="195">
        <f>'[2]08'!I13</f>
        <v>0</v>
      </c>
      <c r="I11" s="195">
        <f>'[2]08'!J13</f>
        <v>0</v>
      </c>
      <c r="J11" s="195">
        <f>'[2]08'!K13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'[2]08'!B14</f>
        <v>42</v>
      </c>
      <c r="C12" s="195">
        <f>'[2]08'!C14</f>
        <v>30</v>
      </c>
      <c r="D12" s="195">
        <f>'[2]08'!D14</f>
        <v>0</v>
      </c>
      <c r="E12" s="195">
        <f>'[2]08'!E14</f>
        <v>0</v>
      </c>
      <c r="F12" s="15">
        <f t="shared" si="6"/>
        <v>72</v>
      </c>
      <c r="G12" s="194">
        <f>'[2]08'!H14</f>
        <v>37</v>
      </c>
      <c r="H12" s="195">
        <f>'[2]08'!I14</f>
        <v>0</v>
      </c>
      <c r="I12" s="195">
        <f>'[2]08'!J14</f>
        <v>0</v>
      </c>
      <c r="J12" s="195">
        <f>'[2]08'!K14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'[2]08'!B15</f>
        <v>42</v>
      </c>
      <c r="C13" s="195">
        <f>'[2]08'!C15</f>
        <v>30</v>
      </c>
      <c r="D13" s="195">
        <f>'[2]08'!D15</f>
        <v>0</v>
      </c>
      <c r="E13" s="195">
        <f>'[2]08'!E15</f>
        <v>0</v>
      </c>
      <c r="F13" s="15">
        <f t="shared" si="6"/>
        <v>72</v>
      </c>
      <c r="G13" s="194">
        <f>'[2]08'!H15</f>
        <v>37</v>
      </c>
      <c r="H13" s="195">
        <f>'[2]08'!I15</f>
        <v>0</v>
      </c>
      <c r="I13" s="195">
        <f>'[2]08'!J15</f>
        <v>0</v>
      </c>
      <c r="J13" s="195">
        <f>'[2]08'!K15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'[2]08'!B16</f>
        <v>42</v>
      </c>
      <c r="C14" s="195">
        <f>'[2]08'!C16</f>
        <v>30</v>
      </c>
      <c r="D14" s="195">
        <f>'[2]08'!D16</f>
        <v>0</v>
      </c>
      <c r="E14" s="195">
        <f>'[2]08'!E16</f>
        <v>0</v>
      </c>
      <c r="F14" s="15">
        <f t="shared" si="6"/>
        <v>72</v>
      </c>
      <c r="G14" s="194">
        <f>'[2]08'!H16</f>
        <v>37</v>
      </c>
      <c r="H14" s="195">
        <f>'[2]08'!I16</f>
        <v>0</v>
      </c>
      <c r="I14" s="195">
        <f>'[2]08'!J16</f>
        <v>0</v>
      </c>
      <c r="J14" s="195">
        <f>'[2]08'!K16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'[2]08'!B17</f>
        <v>42</v>
      </c>
      <c r="C15" s="195">
        <f>'[2]08'!C17</f>
        <v>30</v>
      </c>
      <c r="D15" s="195">
        <f>'[2]08'!D17</f>
        <v>0</v>
      </c>
      <c r="E15" s="195">
        <f>'[2]08'!E17</f>
        <v>0</v>
      </c>
      <c r="F15" s="15">
        <f t="shared" si="6"/>
        <v>72</v>
      </c>
      <c r="G15" s="194">
        <f>'[2]08'!H17</f>
        <v>37</v>
      </c>
      <c r="H15" s="195">
        <f>'[2]08'!I17</f>
        <v>0</v>
      </c>
      <c r="I15" s="195">
        <f>'[2]08'!J17</f>
        <v>0</v>
      </c>
      <c r="J15" s="195">
        <f>'[2]08'!K17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'[2]08'!B18</f>
        <v>42</v>
      </c>
      <c r="C16" s="195">
        <f>'[2]08'!C18</f>
        <v>30</v>
      </c>
      <c r="D16" s="195">
        <f>'[2]08'!D18</f>
        <v>0</v>
      </c>
      <c r="E16" s="195">
        <f>'[2]08'!E18</f>
        <v>0</v>
      </c>
      <c r="F16" s="15">
        <f t="shared" si="6"/>
        <v>72</v>
      </c>
      <c r="G16" s="194">
        <f>'[2]08'!H18</f>
        <v>37</v>
      </c>
      <c r="H16" s="195">
        <f>'[2]08'!I18</f>
        <v>0</v>
      </c>
      <c r="I16" s="195">
        <f>'[2]08'!J18</f>
        <v>0</v>
      </c>
      <c r="J16" s="195">
        <f>'[2]08'!K18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'[2]08'!B19</f>
        <v>42</v>
      </c>
      <c r="C17" s="195">
        <f>'[2]08'!C19</f>
        <v>30</v>
      </c>
      <c r="D17" s="195">
        <f>'[2]08'!D19</f>
        <v>0</v>
      </c>
      <c r="E17" s="195">
        <f>'[2]08'!E19</f>
        <v>0</v>
      </c>
      <c r="F17" s="15">
        <f t="shared" si="6"/>
        <v>72</v>
      </c>
      <c r="G17" s="194">
        <f>'[2]08'!H19</f>
        <v>37</v>
      </c>
      <c r="H17" s="195">
        <f>'[2]08'!I19</f>
        <v>0</v>
      </c>
      <c r="I17" s="195">
        <f>'[2]08'!J19</f>
        <v>0</v>
      </c>
      <c r="J17" s="195">
        <f>'[2]08'!K19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'[2]08'!B20</f>
        <v>42</v>
      </c>
      <c r="C18" s="195">
        <f>'[2]08'!C20</f>
        <v>30</v>
      </c>
      <c r="D18" s="195">
        <f>'[2]08'!D20</f>
        <v>0</v>
      </c>
      <c r="E18" s="195">
        <f>'[2]08'!E20</f>
        <v>0</v>
      </c>
      <c r="F18" s="15">
        <f t="shared" si="6"/>
        <v>72</v>
      </c>
      <c r="G18" s="194">
        <f>'[2]08'!H20</f>
        <v>37</v>
      </c>
      <c r="H18" s="195">
        <f>'[2]08'!I20</f>
        <v>0</v>
      </c>
      <c r="I18" s="195">
        <f>'[2]08'!J20</f>
        <v>0</v>
      </c>
      <c r="J18" s="195">
        <f>'[2]08'!K20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'[2]08'!B21</f>
        <v>42</v>
      </c>
      <c r="C19" s="195">
        <f>'[2]08'!C21</f>
        <v>30</v>
      </c>
      <c r="D19" s="195">
        <f>'[2]08'!D21</f>
        <v>0</v>
      </c>
      <c r="E19" s="195">
        <f>'[2]08'!E21</f>
        <v>0</v>
      </c>
      <c r="F19" s="15">
        <f t="shared" si="6"/>
        <v>72</v>
      </c>
      <c r="G19" s="194">
        <f>'[2]08'!H21</f>
        <v>38</v>
      </c>
      <c r="H19" s="195">
        <f>'[2]08'!I21</f>
        <v>0</v>
      </c>
      <c r="I19" s="195">
        <f>'[2]08'!J21</f>
        <v>0</v>
      </c>
      <c r="J19" s="195">
        <f>'[2]08'!K21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'[2]08'!B22</f>
        <v>42</v>
      </c>
      <c r="C20" s="195">
        <f>'[2]08'!C22</f>
        <v>30</v>
      </c>
      <c r="D20" s="195">
        <f>'[2]08'!D22</f>
        <v>0</v>
      </c>
      <c r="E20" s="195">
        <f>'[2]08'!E22</f>
        <v>0</v>
      </c>
      <c r="F20" s="15">
        <f t="shared" si="6"/>
        <v>72</v>
      </c>
      <c r="G20" s="194">
        <f>'[2]08'!H22</f>
        <v>38</v>
      </c>
      <c r="H20" s="195">
        <f>'[2]08'!I22</f>
        <v>0</v>
      </c>
      <c r="I20" s="195">
        <f>'[2]08'!J22</f>
        <v>0</v>
      </c>
      <c r="J20" s="195">
        <f>'[2]08'!K22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'[2]08'!B23</f>
        <v>42</v>
      </c>
      <c r="C21" s="195">
        <f>'[2]08'!C23</f>
        <v>30</v>
      </c>
      <c r="D21" s="195">
        <f>'[2]08'!D23</f>
        <v>0</v>
      </c>
      <c r="E21" s="195">
        <f>'[2]08'!E23</f>
        <v>0</v>
      </c>
      <c r="F21" s="15">
        <f t="shared" si="6"/>
        <v>72</v>
      </c>
      <c r="G21" s="194">
        <f>'[2]08'!H23</f>
        <v>38</v>
      </c>
      <c r="H21" s="195">
        <f>'[2]08'!I23</f>
        <v>0</v>
      </c>
      <c r="I21" s="195">
        <f>'[2]08'!J23</f>
        <v>0</v>
      </c>
      <c r="J21" s="195">
        <f>'[2]08'!K23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'[2]08'!B24</f>
        <v>42</v>
      </c>
      <c r="C22" s="195">
        <f>'[2]08'!C24</f>
        <v>30</v>
      </c>
      <c r="D22" s="195">
        <f>'[2]08'!D24</f>
        <v>0</v>
      </c>
      <c r="E22" s="195">
        <f>'[2]08'!E24</f>
        <v>0</v>
      </c>
      <c r="F22" s="15">
        <f t="shared" si="6"/>
        <v>72</v>
      </c>
      <c r="G22" s="194">
        <f>'[2]08'!H24</f>
        <v>38</v>
      </c>
      <c r="H22" s="195">
        <f>'[2]08'!I24</f>
        <v>0</v>
      </c>
      <c r="I22" s="195">
        <f>'[2]08'!J24</f>
        <v>0</v>
      </c>
      <c r="J22" s="195">
        <f>'[2]08'!K24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'[2]08'!B25</f>
        <v>42</v>
      </c>
      <c r="C23" s="195">
        <f>'[2]08'!C25</f>
        <v>30</v>
      </c>
      <c r="D23" s="195">
        <f>'[2]08'!D25</f>
        <v>0</v>
      </c>
      <c r="E23" s="195">
        <f>'[2]08'!E25</f>
        <v>0</v>
      </c>
      <c r="F23" s="15">
        <f t="shared" si="6"/>
        <v>72</v>
      </c>
      <c r="G23" s="194">
        <f>'[2]08'!H25</f>
        <v>38</v>
      </c>
      <c r="H23" s="195">
        <f>'[2]08'!I25</f>
        <v>0</v>
      </c>
      <c r="I23" s="195">
        <f>'[2]08'!J25</f>
        <v>0</v>
      </c>
      <c r="J23" s="195">
        <f>'[2]08'!K25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'[2]08'!B26</f>
        <v>42</v>
      </c>
      <c r="C24" s="195">
        <f>'[2]08'!C26</f>
        <v>30</v>
      </c>
      <c r="D24" s="195">
        <f>'[2]08'!D26</f>
        <v>0</v>
      </c>
      <c r="E24" s="195">
        <f>'[2]08'!E26</f>
        <v>0</v>
      </c>
      <c r="F24" s="15">
        <f t="shared" si="6"/>
        <v>72</v>
      </c>
      <c r="G24" s="194">
        <f>'[2]08'!H26</f>
        <v>38</v>
      </c>
      <c r="H24" s="195">
        <f>'[2]08'!I26</f>
        <v>0</v>
      </c>
      <c r="I24" s="195">
        <f>'[2]08'!J26</f>
        <v>0</v>
      </c>
      <c r="J24" s="195">
        <f>'[2]08'!K26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'[2]08'!B27</f>
        <v>42</v>
      </c>
      <c r="C25" s="195">
        <f>'[2]08'!C27</f>
        <v>30</v>
      </c>
      <c r="D25" s="195">
        <f>'[2]08'!D27</f>
        <v>0</v>
      </c>
      <c r="E25" s="195">
        <f>'[2]08'!E27</f>
        <v>0</v>
      </c>
      <c r="F25" s="15">
        <f t="shared" si="6"/>
        <v>72</v>
      </c>
      <c r="G25" s="194">
        <f>'[2]08'!H27</f>
        <v>38</v>
      </c>
      <c r="H25" s="195">
        <f>'[2]08'!I27</f>
        <v>0</v>
      </c>
      <c r="I25" s="195">
        <f>'[2]08'!J27</f>
        <v>0</v>
      </c>
      <c r="J25" s="195">
        <f>'[2]08'!K27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'[2]08'!B28</f>
        <v>42</v>
      </c>
      <c r="C26" s="195">
        <f>'[2]08'!C28</f>
        <v>30</v>
      </c>
      <c r="D26" s="195">
        <f>'[2]08'!D28</f>
        <v>0</v>
      </c>
      <c r="E26" s="195">
        <f>'[2]08'!E28</f>
        <v>0</v>
      </c>
      <c r="F26" s="15">
        <f t="shared" si="6"/>
        <v>72</v>
      </c>
      <c r="G26" s="194">
        <f>'[2]08'!H28</f>
        <v>38</v>
      </c>
      <c r="H26" s="195">
        <f>'[2]08'!I28</f>
        <v>0</v>
      </c>
      <c r="I26" s="195">
        <f>'[2]08'!J28</f>
        <v>0</v>
      </c>
      <c r="J26" s="195">
        <f>'[2]08'!K28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'[2]08'!B29</f>
        <v>42</v>
      </c>
      <c r="C27" s="195">
        <f>'[2]08'!C29</f>
        <v>30</v>
      </c>
      <c r="D27" s="195">
        <f>'[2]08'!D29</f>
        <v>0</v>
      </c>
      <c r="E27" s="195">
        <f>'[2]08'!E29</f>
        <v>0</v>
      </c>
      <c r="F27" s="15">
        <f t="shared" si="6"/>
        <v>72</v>
      </c>
      <c r="G27" s="194">
        <f>'[2]08'!H29</f>
        <v>38</v>
      </c>
      <c r="H27" s="195">
        <f>'[2]08'!I29</f>
        <v>0</v>
      </c>
      <c r="I27" s="195">
        <f>'[2]08'!J29</f>
        <v>0</v>
      </c>
      <c r="J27" s="195">
        <f>'[2]08'!K29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'[2]08'!B30</f>
        <v>42</v>
      </c>
      <c r="C28" s="195">
        <f>'[2]08'!C30</f>
        <v>30</v>
      </c>
      <c r="D28" s="195">
        <f>'[2]08'!D30</f>
        <v>0</v>
      </c>
      <c r="E28" s="195">
        <f>'[2]08'!E30</f>
        <v>0</v>
      </c>
      <c r="F28" s="15">
        <f t="shared" si="6"/>
        <v>72</v>
      </c>
      <c r="G28" s="194">
        <f>'[2]08'!H30</f>
        <v>38</v>
      </c>
      <c r="H28" s="195">
        <f>'[2]08'!I30</f>
        <v>0</v>
      </c>
      <c r="I28" s="195">
        <f>'[2]08'!J30</f>
        <v>0</v>
      </c>
      <c r="J28" s="195">
        <f>'[2]08'!K30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'[2]08'!B31</f>
        <v>42</v>
      </c>
      <c r="C29" s="195">
        <f>'[2]08'!C31</f>
        <v>30</v>
      </c>
      <c r="D29" s="195">
        <f>'[2]08'!D31</f>
        <v>0</v>
      </c>
      <c r="E29" s="195">
        <f>'[2]08'!E31</f>
        <v>0</v>
      </c>
      <c r="F29" s="15">
        <f t="shared" si="6"/>
        <v>72</v>
      </c>
      <c r="G29" s="194">
        <f>'[2]08'!H31</f>
        <v>38</v>
      </c>
      <c r="H29" s="195">
        <f>'[2]08'!I31</f>
        <v>0</v>
      </c>
      <c r="I29" s="195">
        <f>'[2]08'!J31</f>
        <v>0</v>
      </c>
      <c r="J29" s="195">
        <f>'[2]08'!K31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'[2]08'!B32</f>
        <v>42</v>
      </c>
      <c r="C30" s="195">
        <f>'[2]08'!C32</f>
        <v>30</v>
      </c>
      <c r="D30" s="195">
        <f>'[2]08'!D32</f>
        <v>0</v>
      </c>
      <c r="E30" s="195">
        <f>'[2]08'!E32</f>
        <v>0</v>
      </c>
      <c r="F30" s="15">
        <f t="shared" si="6"/>
        <v>72</v>
      </c>
      <c r="G30" s="194">
        <f>'[2]08'!H32</f>
        <v>38</v>
      </c>
      <c r="H30" s="195">
        <f>'[2]08'!I32</f>
        <v>0</v>
      </c>
      <c r="I30" s="195">
        <f>'[2]08'!J32</f>
        <v>0</v>
      </c>
      <c r="J30" s="195">
        <f>'[2]08'!K32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'[2]08'!B33</f>
        <v>42</v>
      </c>
      <c r="C31" s="195">
        <f>'[2]08'!C33</f>
        <v>30</v>
      </c>
      <c r="D31" s="195">
        <f>'[2]08'!D33</f>
        <v>0</v>
      </c>
      <c r="E31" s="195">
        <f>'[2]08'!E33</f>
        <v>0</v>
      </c>
      <c r="F31" s="15">
        <f t="shared" si="6"/>
        <v>72</v>
      </c>
      <c r="G31" s="194">
        <f>'[2]08'!H33</f>
        <v>38</v>
      </c>
      <c r="H31" s="195">
        <f>'[2]08'!I33</f>
        <v>0</v>
      </c>
      <c r="I31" s="195">
        <f>'[2]08'!J33</f>
        <v>0</v>
      </c>
      <c r="J31" s="195">
        <f>'[2]08'!K33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'[2]08'!B34</f>
        <v>42</v>
      </c>
      <c r="C32" s="195">
        <f>'[2]08'!C34</f>
        <v>30</v>
      </c>
      <c r="D32" s="195">
        <f>'[2]08'!D34</f>
        <v>0</v>
      </c>
      <c r="E32" s="195">
        <f>'[2]08'!E34</f>
        <v>0</v>
      </c>
      <c r="F32" s="15">
        <f t="shared" si="6"/>
        <v>72</v>
      </c>
      <c r="G32" s="194">
        <f>'[2]08'!H34</f>
        <v>38</v>
      </c>
      <c r="H32" s="195">
        <f>'[2]08'!I34</f>
        <v>0</v>
      </c>
      <c r="I32" s="195">
        <f>'[2]08'!J34</f>
        <v>0</v>
      </c>
      <c r="J32" s="195">
        <f>'[2]08'!K34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'[2]08'!B35</f>
        <v>42</v>
      </c>
      <c r="C33" s="195">
        <f>'[2]08'!C35</f>
        <v>30</v>
      </c>
      <c r="D33" s="195">
        <f>'[2]08'!D35</f>
        <v>0</v>
      </c>
      <c r="E33" s="195">
        <f>'[2]08'!E35</f>
        <v>0</v>
      </c>
      <c r="F33" s="15">
        <f t="shared" si="6"/>
        <v>72</v>
      </c>
      <c r="G33" s="194">
        <f>'[2]08'!H35</f>
        <v>38</v>
      </c>
      <c r="H33" s="195">
        <f>'[2]08'!I35</f>
        <v>0</v>
      </c>
      <c r="I33" s="195">
        <f>'[2]08'!J35</f>
        <v>0</v>
      </c>
      <c r="J33" s="195">
        <f>'[2]08'!K35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'[2]08'!B36</f>
        <v>42</v>
      </c>
      <c r="C34" s="195">
        <f>'[2]08'!C36</f>
        <v>30</v>
      </c>
      <c r="D34" s="195">
        <f>'[2]08'!D36</f>
        <v>0</v>
      </c>
      <c r="E34" s="195">
        <f>'[2]08'!E36</f>
        <v>0</v>
      </c>
      <c r="F34" s="15">
        <f t="shared" si="6"/>
        <v>72</v>
      </c>
      <c r="G34" s="194">
        <f>'[2]08'!H36</f>
        <v>38</v>
      </c>
      <c r="H34" s="195">
        <f>'[2]08'!I36</f>
        <v>0</v>
      </c>
      <c r="I34" s="195">
        <f>'[2]08'!J36</f>
        <v>0</v>
      </c>
      <c r="J34" s="195">
        <f>'[2]08'!K36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'[2]08'!B37</f>
        <v>42</v>
      </c>
      <c r="C35" s="195">
        <f>'[2]08'!C37</f>
        <v>30</v>
      </c>
      <c r="D35" s="195">
        <f>'[2]08'!D37</f>
        <v>0</v>
      </c>
      <c r="E35" s="195">
        <f>'[2]08'!E37</f>
        <v>0</v>
      </c>
      <c r="F35" s="15">
        <f t="shared" si="6"/>
        <v>72</v>
      </c>
      <c r="G35" s="194">
        <f>'[2]08'!H37</f>
        <v>38</v>
      </c>
      <c r="H35" s="195">
        <f>'[2]08'!I37</f>
        <v>0</v>
      </c>
      <c r="I35" s="195">
        <f>'[2]08'!J37</f>
        <v>0</v>
      </c>
      <c r="J35" s="195">
        <f>'[2]08'!K37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'[2]08'!B38</f>
        <v>42</v>
      </c>
      <c r="C36" s="195">
        <f>'[2]08'!C38</f>
        <v>30</v>
      </c>
      <c r="D36" s="195">
        <f>'[2]08'!D38</f>
        <v>0</v>
      </c>
      <c r="E36" s="195">
        <f>'[2]08'!E38</f>
        <v>0</v>
      </c>
      <c r="F36" s="15">
        <f t="shared" si="6"/>
        <v>72</v>
      </c>
      <c r="G36" s="194">
        <f>'[2]08'!H38</f>
        <v>38</v>
      </c>
      <c r="H36" s="195">
        <f>'[2]08'!I38</f>
        <v>0</v>
      </c>
      <c r="I36" s="195">
        <f>'[2]08'!J38</f>
        <v>0</v>
      </c>
      <c r="J36" s="195">
        <f>'[2]08'!K38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'[2]08'!B39</f>
        <v>42</v>
      </c>
      <c r="C37" s="195">
        <f>'[2]08'!C39</f>
        <v>30</v>
      </c>
      <c r="D37" s="195">
        <f>'[2]08'!D39</f>
        <v>0</v>
      </c>
      <c r="E37" s="195">
        <f>'[2]08'!E39</f>
        <v>0</v>
      </c>
      <c r="F37" s="15">
        <f t="shared" si="6"/>
        <v>72</v>
      </c>
      <c r="G37" s="194">
        <f>'[2]08'!H39</f>
        <v>38</v>
      </c>
      <c r="H37" s="195">
        <f>'[2]08'!I39</f>
        <v>0</v>
      </c>
      <c r="I37" s="195">
        <f>'[2]08'!J39</f>
        <v>0</v>
      </c>
      <c r="J37" s="195">
        <f>'[2]08'!K39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'[2]08'!B40</f>
        <v>42</v>
      </c>
      <c r="C38" s="195">
        <f>'[2]08'!C40</f>
        <v>30</v>
      </c>
      <c r="D38" s="195">
        <f>'[2]08'!D40</f>
        <v>0</v>
      </c>
      <c r="E38" s="195">
        <f>'[2]08'!E40</f>
        <v>0</v>
      </c>
      <c r="F38" s="15">
        <f t="shared" si="6"/>
        <v>72</v>
      </c>
      <c r="G38" s="194">
        <f>'[2]08'!H40</f>
        <v>38</v>
      </c>
      <c r="H38" s="195">
        <f>'[2]08'!I40</f>
        <v>0</v>
      </c>
      <c r="I38" s="195">
        <f>'[2]08'!J40</f>
        <v>0</v>
      </c>
      <c r="J38" s="195">
        <f>'[2]08'!K40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'[2]08'!B41</f>
        <v>42</v>
      </c>
      <c r="C39" s="195">
        <f>'[2]08'!C41</f>
        <v>30</v>
      </c>
      <c r="D39" s="195">
        <f>'[2]08'!D41</f>
        <v>0</v>
      </c>
      <c r="E39" s="195">
        <f>'[2]08'!E41</f>
        <v>0</v>
      </c>
      <c r="F39" s="15">
        <f t="shared" si="6"/>
        <v>72</v>
      </c>
      <c r="G39" s="194">
        <f>'[2]08'!H41</f>
        <v>38</v>
      </c>
      <c r="H39" s="195">
        <f>'[2]08'!I41</f>
        <v>0</v>
      </c>
      <c r="I39" s="195">
        <f>'[2]08'!J41</f>
        <v>0</v>
      </c>
      <c r="J39" s="195">
        <f>'[2]08'!K41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'[2]08'!B42</f>
        <v>42</v>
      </c>
      <c r="C40" s="195">
        <f>'[2]08'!C42</f>
        <v>30</v>
      </c>
      <c r="D40" s="195">
        <f>'[2]08'!D42</f>
        <v>0</v>
      </c>
      <c r="E40" s="195">
        <f>'[2]08'!E42</f>
        <v>0</v>
      </c>
      <c r="F40" s="15">
        <f t="shared" si="6"/>
        <v>72</v>
      </c>
      <c r="G40" s="194">
        <f>'[2]08'!H42</f>
        <v>38</v>
      </c>
      <c r="H40" s="195">
        <f>'[2]08'!I42</f>
        <v>0</v>
      </c>
      <c r="I40" s="195">
        <f>'[2]08'!J42</f>
        <v>0</v>
      </c>
      <c r="J40" s="195">
        <f>'[2]08'!K42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'[2]08'!B43</f>
        <v>42</v>
      </c>
      <c r="C41" s="195">
        <f>'[2]08'!C43</f>
        <v>30</v>
      </c>
      <c r="D41" s="195">
        <f>'[2]08'!D43</f>
        <v>0</v>
      </c>
      <c r="E41" s="195">
        <f>'[2]08'!E43</f>
        <v>0</v>
      </c>
      <c r="F41" s="15">
        <f t="shared" si="6"/>
        <v>72</v>
      </c>
      <c r="G41" s="194">
        <f>'[2]08'!H43</f>
        <v>38.42</v>
      </c>
      <c r="H41" s="195">
        <f>'[2]08'!I43</f>
        <v>0</v>
      </c>
      <c r="I41" s="195">
        <f>'[2]08'!J43</f>
        <v>0</v>
      </c>
      <c r="J41" s="195">
        <f>'[2]08'!K43</f>
        <v>0</v>
      </c>
      <c r="K41" s="15">
        <f t="shared" si="3"/>
        <v>38.42</v>
      </c>
      <c r="L41" s="18">
        <f>frq!C41</f>
        <v>1</v>
      </c>
      <c r="M41" s="124">
        <f t="shared" si="4"/>
        <v>37.72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37.72</v>
      </c>
      <c r="R41" s="18">
        <v>0.7</v>
      </c>
    </row>
    <row r="42" spans="1:18">
      <c r="A42" s="8" t="s">
        <v>84</v>
      </c>
      <c r="B42" s="194">
        <f>'[2]08'!B44</f>
        <v>42</v>
      </c>
      <c r="C42" s="195">
        <f>'[2]08'!C44</f>
        <v>30</v>
      </c>
      <c r="D42" s="195">
        <f>'[2]08'!D44</f>
        <v>0</v>
      </c>
      <c r="E42" s="195">
        <f>'[2]08'!E44</f>
        <v>0</v>
      </c>
      <c r="F42" s="15">
        <f t="shared" si="6"/>
        <v>72</v>
      </c>
      <c r="G42" s="194">
        <f>'[2]08'!H44</f>
        <v>38.42</v>
      </c>
      <c r="H42" s="195">
        <f>'[2]08'!I44</f>
        <v>0</v>
      </c>
      <c r="I42" s="195">
        <f>'[2]08'!J44</f>
        <v>0</v>
      </c>
      <c r="J42" s="195">
        <f>'[2]08'!K44</f>
        <v>0</v>
      </c>
      <c r="K42" s="15">
        <f t="shared" si="3"/>
        <v>38.42</v>
      </c>
      <c r="L42" s="18">
        <f>frq!C42</f>
        <v>1</v>
      </c>
      <c r="M42" s="124">
        <f t="shared" si="4"/>
        <v>37.72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37.72</v>
      </c>
      <c r="R42" s="18">
        <v>0.7</v>
      </c>
    </row>
    <row r="43" spans="1:18">
      <c r="A43" s="8" t="s">
        <v>85</v>
      </c>
      <c r="B43" s="194">
        <f>'[2]08'!B45</f>
        <v>42</v>
      </c>
      <c r="C43" s="195">
        <f>'[2]08'!C45</f>
        <v>30</v>
      </c>
      <c r="D43" s="195">
        <f>'[2]08'!D45</f>
        <v>0</v>
      </c>
      <c r="E43" s="195">
        <f>'[2]08'!E45</f>
        <v>0</v>
      </c>
      <c r="F43" s="15">
        <f t="shared" si="6"/>
        <v>72</v>
      </c>
      <c r="G43" s="194">
        <f>'[2]08'!H45</f>
        <v>38.42</v>
      </c>
      <c r="H43" s="195">
        <f>'[2]08'!I45</f>
        <v>0</v>
      </c>
      <c r="I43" s="195">
        <f>'[2]08'!J45</f>
        <v>0</v>
      </c>
      <c r="J43" s="195">
        <f>'[2]08'!K45</f>
        <v>0</v>
      </c>
      <c r="K43" s="15">
        <f t="shared" si="3"/>
        <v>38.42</v>
      </c>
      <c r="L43" s="18">
        <f>frq!C43</f>
        <v>1</v>
      </c>
      <c r="M43" s="124">
        <f t="shared" si="4"/>
        <v>37.72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37.72</v>
      </c>
      <c r="R43" s="18">
        <v>0.7</v>
      </c>
    </row>
    <row r="44" spans="1:18">
      <c r="A44" s="8" t="s">
        <v>86</v>
      </c>
      <c r="B44" s="194">
        <f>'[2]08'!B46</f>
        <v>42</v>
      </c>
      <c r="C44" s="195">
        <f>'[2]08'!C46</f>
        <v>30</v>
      </c>
      <c r="D44" s="195">
        <f>'[2]08'!D46</f>
        <v>0</v>
      </c>
      <c r="E44" s="195">
        <f>'[2]08'!E46</f>
        <v>0</v>
      </c>
      <c r="F44" s="15">
        <f t="shared" si="6"/>
        <v>72</v>
      </c>
      <c r="G44" s="194">
        <f>'[2]08'!H46</f>
        <v>37.409999999999997</v>
      </c>
      <c r="H44" s="195">
        <f>'[2]08'!I46</f>
        <v>0</v>
      </c>
      <c r="I44" s="195">
        <f>'[2]08'!J46</f>
        <v>0</v>
      </c>
      <c r="J44" s="195">
        <f>'[2]08'!K46</f>
        <v>0</v>
      </c>
      <c r="K44" s="15">
        <f t="shared" si="3"/>
        <v>37.409999999999997</v>
      </c>
      <c r="L44" s="18">
        <f>frq!C44</f>
        <v>1</v>
      </c>
      <c r="M44" s="124">
        <f t="shared" si="4"/>
        <v>36.709999999999994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36.709999999999994</v>
      </c>
      <c r="R44" s="18">
        <v>0.7</v>
      </c>
    </row>
    <row r="45" spans="1:18">
      <c r="A45" s="8" t="s">
        <v>87</v>
      </c>
      <c r="B45" s="194">
        <f>'[2]08'!B47</f>
        <v>42</v>
      </c>
      <c r="C45" s="195">
        <f>'[2]08'!C47</f>
        <v>30</v>
      </c>
      <c r="D45" s="195">
        <f>'[2]08'!D47</f>
        <v>0</v>
      </c>
      <c r="E45" s="195">
        <f>'[2]08'!E47</f>
        <v>0</v>
      </c>
      <c r="F45" s="15">
        <f t="shared" si="6"/>
        <v>72</v>
      </c>
      <c r="G45" s="194">
        <f>'[2]08'!H47</f>
        <v>37.409999999999997</v>
      </c>
      <c r="H45" s="195">
        <f>'[2]08'!I47</f>
        <v>0</v>
      </c>
      <c r="I45" s="195">
        <f>'[2]08'!J47</f>
        <v>0</v>
      </c>
      <c r="J45" s="195">
        <f>'[2]08'!K47</f>
        <v>0</v>
      </c>
      <c r="K45" s="15">
        <f t="shared" si="3"/>
        <v>37.409999999999997</v>
      </c>
      <c r="L45" s="18">
        <f>frq!C45</f>
        <v>1</v>
      </c>
      <c r="M45" s="124">
        <f t="shared" si="4"/>
        <v>36.709999999999994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36.709999999999994</v>
      </c>
      <c r="R45" s="18">
        <v>0.7</v>
      </c>
    </row>
    <row r="46" spans="1:18">
      <c r="A46" s="8" t="s">
        <v>88</v>
      </c>
      <c r="B46" s="194">
        <f>'[2]08'!B48</f>
        <v>42</v>
      </c>
      <c r="C46" s="195">
        <f>'[2]08'!C48</f>
        <v>30</v>
      </c>
      <c r="D46" s="195">
        <f>'[2]08'!D48</f>
        <v>0</v>
      </c>
      <c r="E46" s="195">
        <f>'[2]08'!E48</f>
        <v>0</v>
      </c>
      <c r="F46" s="15">
        <f t="shared" si="6"/>
        <v>72</v>
      </c>
      <c r="G46" s="194">
        <f>'[2]08'!H48</f>
        <v>37</v>
      </c>
      <c r="H46" s="195">
        <f>'[2]08'!I48</f>
        <v>0</v>
      </c>
      <c r="I46" s="195">
        <f>'[2]08'!J48</f>
        <v>0</v>
      </c>
      <c r="J46" s="195">
        <f>'[2]08'!K48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'[2]08'!B49</f>
        <v>42</v>
      </c>
      <c r="C47" s="195">
        <f>'[2]08'!C49</f>
        <v>30</v>
      </c>
      <c r="D47" s="195">
        <f>'[2]08'!D49</f>
        <v>0</v>
      </c>
      <c r="E47" s="195">
        <f>'[2]08'!E49</f>
        <v>0</v>
      </c>
      <c r="F47" s="15">
        <f t="shared" si="6"/>
        <v>72</v>
      </c>
      <c r="G47" s="194">
        <f>'[2]08'!H49</f>
        <v>37</v>
      </c>
      <c r="H47" s="195">
        <f>'[2]08'!I49</f>
        <v>0</v>
      </c>
      <c r="I47" s="195">
        <f>'[2]08'!J49</f>
        <v>0</v>
      </c>
      <c r="J47" s="195">
        <f>'[2]08'!K49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'[2]08'!B50</f>
        <v>42</v>
      </c>
      <c r="C48" s="195">
        <f>'[2]08'!C50</f>
        <v>30</v>
      </c>
      <c r="D48" s="195">
        <f>'[2]08'!D50</f>
        <v>0</v>
      </c>
      <c r="E48" s="195">
        <f>'[2]08'!E50</f>
        <v>0</v>
      </c>
      <c r="F48" s="15">
        <f t="shared" si="6"/>
        <v>72</v>
      </c>
      <c r="G48" s="194">
        <f>'[2]08'!H50</f>
        <v>37</v>
      </c>
      <c r="H48" s="195">
        <f>'[2]08'!I50</f>
        <v>0</v>
      </c>
      <c r="I48" s="195">
        <f>'[2]08'!J50</f>
        <v>0</v>
      </c>
      <c r="J48" s="195">
        <f>'[2]08'!K50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'[2]08'!B51</f>
        <v>42</v>
      </c>
      <c r="C49" s="195">
        <f>'[2]08'!C51</f>
        <v>30</v>
      </c>
      <c r="D49" s="195">
        <f>'[2]08'!D51</f>
        <v>0</v>
      </c>
      <c r="E49" s="195">
        <f>'[2]08'!E51</f>
        <v>0</v>
      </c>
      <c r="F49" s="15">
        <f t="shared" si="6"/>
        <v>72</v>
      </c>
      <c r="G49" s="194">
        <f>'[2]08'!H51</f>
        <v>37</v>
      </c>
      <c r="H49" s="195">
        <f>'[2]08'!I51</f>
        <v>0</v>
      </c>
      <c r="I49" s="195">
        <f>'[2]08'!J51</f>
        <v>0</v>
      </c>
      <c r="J49" s="195">
        <f>'[2]08'!K51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'[2]08'!B52</f>
        <v>42</v>
      </c>
      <c r="C50" s="195">
        <f>'[2]08'!C52</f>
        <v>30</v>
      </c>
      <c r="D50" s="195">
        <f>'[2]08'!D52</f>
        <v>0</v>
      </c>
      <c r="E50" s="195">
        <f>'[2]08'!E52</f>
        <v>0</v>
      </c>
      <c r="F50" s="15">
        <f t="shared" si="6"/>
        <v>72</v>
      </c>
      <c r="G50" s="194">
        <f>'[2]08'!H52</f>
        <v>37</v>
      </c>
      <c r="H50" s="195">
        <f>'[2]08'!I52</f>
        <v>0</v>
      </c>
      <c r="I50" s="195">
        <f>'[2]08'!J52</f>
        <v>0</v>
      </c>
      <c r="J50" s="195">
        <f>'[2]08'!K52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'[2]08'!B53</f>
        <v>42</v>
      </c>
      <c r="C51" s="195">
        <f>'[2]08'!C53</f>
        <v>30</v>
      </c>
      <c r="D51" s="195">
        <f>'[2]08'!D53</f>
        <v>0</v>
      </c>
      <c r="E51" s="195">
        <f>'[2]08'!E53</f>
        <v>0</v>
      </c>
      <c r="F51" s="15">
        <f t="shared" si="6"/>
        <v>72</v>
      </c>
      <c r="G51" s="194">
        <f>'[2]08'!H53</f>
        <v>37</v>
      </c>
      <c r="H51" s="195">
        <f>'[2]08'!I53</f>
        <v>0</v>
      </c>
      <c r="I51" s="195">
        <f>'[2]08'!J53</f>
        <v>0</v>
      </c>
      <c r="J51" s="195">
        <f>'[2]08'!K53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'[2]08'!B54</f>
        <v>42</v>
      </c>
      <c r="C52" s="195">
        <f>'[2]08'!C54</f>
        <v>30</v>
      </c>
      <c r="D52" s="195">
        <f>'[2]08'!D54</f>
        <v>0</v>
      </c>
      <c r="E52" s="195">
        <f>'[2]08'!E54</f>
        <v>0</v>
      </c>
      <c r="F52" s="15">
        <f t="shared" si="6"/>
        <v>72</v>
      </c>
      <c r="G52" s="194">
        <f>'[2]08'!H54</f>
        <v>37</v>
      </c>
      <c r="H52" s="195">
        <f>'[2]08'!I54</f>
        <v>0</v>
      </c>
      <c r="I52" s="195">
        <f>'[2]08'!J54</f>
        <v>0</v>
      </c>
      <c r="J52" s="195">
        <f>'[2]08'!K54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'[2]08'!B55</f>
        <v>42</v>
      </c>
      <c r="C53" s="195">
        <f>'[2]08'!C55</f>
        <v>30</v>
      </c>
      <c r="D53" s="195">
        <f>'[2]08'!D55</f>
        <v>0</v>
      </c>
      <c r="E53" s="195">
        <f>'[2]08'!E55</f>
        <v>0</v>
      </c>
      <c r="F53" s="15">
        <f t="shared" si="6"/>
        <v>72</v>
      </c>
      <c r="G53" s="194">
        <f>'[2]08'!H55</f>
        <v>37</v>
      </c>
      <c r="H53" s="195">
        <f>'[2]08'!I55</f>
        <v>0</v>
      </c>
      <c r="I53" s="195">
        <f>'[2]08'!J55</f>
        <v>0</v>
      </c>
      <c r="J53" s="195">
        <f>'[2]08'!K55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'[2]08'!B56</f>
        <v>42</v>
      </c>
      <c r="C54" s="195">
        <f>'[2]08'!C56</f>
        <v>30</v>
      </c>
      <c r="D54" s="195">
        <f>'[2]08'!D56</f>
        <v>0</v>
      </c>
      <c r="E54" s="195">
        <f>'[2]08'!E56</f>
        <v>0</v>
      </c>
      <c r="F54" s="15">
        <f t="shared" si="6"/>
        <v>72</v>
      </c>
      <c r="G54" s="194">
        <f>'[2]08'!H56</f>
        <v>37</v>
      </c>
      <c r="H54" s="195">
        <f>'[2]08'!I56</f>
        <v>0</v>
      </c>
      <c r="I54" s="195">
        <f>'[2]08'!J56</f>
        <v>0</v>
      </c>
      <c r="J54" s="195">
        <f>'[2]08'!K56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'[2]08'!B57</f>
        <v>42</v>
      </c>
      <c r="C55" s="195">
        <f>'[2]08'!C57</f>
        <v>30</v>
      </c>
      <c r="D55" s="195">
        <f>'[2]08'!D57</f>
        <v>0</v>
      </c>
      <c r="E55" s="195">
        <f>'[2]08'!E57</f>
        <v>0</v>
      </c>
      <c r="F55" s="15">
        <f t="shared" si="6"/>
        <v>72</v>
      </c>
      <c r="G55" s="194">
        <f>'[2]08'!H57</f>
        <v>37</v>
      </c>
      <c r="H55" s="195">
        <f>'[2]08'!I57</f>
        <v>0</v>
      </c>
      <c r="I55" s="195">
        <f>'[2]08'!J57</f>
        <v>0</v>
      </c>
      <c r="J55" s="195">
        <f>'[2]08'!K57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'[2]08'!B58</f>
        <v>42</v>
      </c>
      <c r="C56" s="195">
        <f>'[2]08'!C58</f>
        <v>30</v>
      </c>
      <c r="D56" s="195">
        <f>'[2]08'!D58</f>
        <v>0</v>
      </c>
      <c r="E56" s="195">
        <f>'[2]08'!E58</f>
        <v>0</v>
      </c>
      <c r="F56" s="15">
        <f t="shared" si="6"/>
        <v>72</v>
      </c>
      <c r="G56" s="194">
        <f>'[2]08'!H58</f>
        <v>35</v>
      </c>
      <c r="H56" s="195">
        <f>'[2]08'!I58</f>
        <v>0</v>
      </c>
      <c r="I56" s="195">
        <f>'[2]08'!J58</f>
        <v>0</v>
      </c>
      <c r="J56" s="195">
        <f>'[2]08'!K58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4">
        <f>'[2]08'!B59</f>
        <v>42</v>
      </c>
      <c r="C57" s="195">
        <f>'[2]08'!C59</f>
        <v>30</v>
      </c>
      <c r="D57" s="195">
        <f>'[2]08'!D59</f>
        <v>0</v>
      </c>
      <c r="E57" s="195">
        <f>'[2]08'!E59</f>
        <v>0</v>
      </c>
      <c r="F57" s="15">
        <f t="shared" si="6"/>
        <v>72</v>
      </c>
      <c r="G57" s="194">
        <f>'[2]08'!H59</f>
        <v>35</v>
      </c>
      <c r="H57" s="195">
        <f>'[2]08'!I59</f>
        <v>0</v>
      </c>
      <c r="I57" s="195">
        <f>'[2]08'!J59</f>
        <v>0</v>
      </c>
      <c r="J57" s="195">
        <f>'[2]08'!K59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4">
        <f>'[2]08'!B60</f>
        <v>42</v>
      </c>
      <c r="C58" s="195">
        <f>'[2]08'!C60</f>
        <v>30</v>
      </c>
      <c r="D58" s="195">
        <f>'[2]08'!D60</f>
        <v>0</v>
      </c>
      <c r="E58" s="195">
        <f>'[2]08'!E60</f>
        <v>0</v>
      </c>
      <c r="F58" s="15">
        <f t="shared" si="6"/>
        <v>72</v>
      </c>
      <c r="G58" s="194">
        <f>'[2]08'!H60</f>
        <v>35</v>
      </c>
      <c r="H58" s="195">
        <f>'[2]08'!I60</f>
        <v>0</v>
      </c>
      <c r="I58" s="195">
        <f>'[2]08'!J60</f>
        <v>0</v>
      </c>
      <c r="J58" s="195">
        <f>'[2]08'!K60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4">
        <f>'[2]08'!B61</f>
        <v>42</v>
      </c>
      <c r="C59" s="195">
        <f>'[2]08'!C61</f>
        <v>30</v>
      </c>
      <c r="D59" s="195">
        <f>'[2]08'!D61</f>
        <v>0</v>
      </c>
      <c r="E59" s="195">
        <f>'[2]08'!E61</f>
        <v>0</v>
      </c>
      <c r="F59" s="15">
        <f t="shared" si="6"/>
        <v>72</v>
      </c>
      <c r="G59" s="194">
        <f>'[2]08'!H61</f>
        <v>35</v>
      </c>
      <c r="H59" s="195">
        <f>'[2]08'!I61</f>
        <v>0</v>
      </c>
      <c r="I59" s="195">
        <f>'[2]08'!J61</f>
        <v>0</v>
      </c>
      <c r="J59" s="195">
        <f>'[2]08'!K61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4">
        <f>'[2]08'!B62</f>
        <v>42</v>
      </c>
      <c r="C60" s="195">
        <f>'[2]08'!C62</f>
        <v>30</v>
      </c>
      <c r="D60" s="195">
        <f>'[2]08'!D62</f>
        <v>0</v>
      </c>
      <c r="E60" s="195">
        <f>'[2]08'!E62</f>
        <v>0</v>
      </c>
      <c r="F60" s="15">
        <f t="shared" si="6"/>
        <v>72</v>
      </c>
      <c r="G60" s="194">
        <f>'[2]08'!H62</f>
        <v>35</v>
      </c>
      <c r="H60" s="195">
        <f>'[2]08'!I62</f>
        <v>0</v>
      </c>
      <c r="I60" s="195">
        <f>'[2]08'!J62</f>
        <v>0</v>
      </c>
      <c r="J60" s="195">
        <f>'[2]08'!K62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194">
        <f>'[2]08'!B63</f>
        <v>42</v>
      </c>
      <c r="C61" s="195">
        <f>'[2]08'!C63</f>
        <v>30</v>
      </c>
      <c r="D61" s="195">
        <f>'[2]08'!D63</f>
        <v>0</v>
      </c>
      <c r="E61" s="195">
        <f>'[2]08'!E63</f>
        <v>0</v>
      </c>
      <c r="F61" s="15">
        <f t="shared" si="6"/>
        <v>72</v>
      </c>
      <c r="G61" s="194">
        <f>'[2]08'!H63</f>
        <v>35</v>
      </c>
      <c r="H61" s="195">
        <f>'[2]08'!I63</f>
        <v>0</v>
      </c>
      <c r="I61" s="195">
        <f>'[2]08'!J63</f>
        <v>0</v>
      </c>
      <c r="J61" s="195">
        <f>'[2]08'!K63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194">
        <f>'[2]08'!B64</f>
        <v>42</v>
      </c>
      <c r="C62" s="195">
        <f>'[2]08'!C64</f>
        <v>30</v>
      </c>
      <c r="D62" s="195">
        <f>'[2]08'!D64</f>
        <v>0</v>
      </c>
      <c r="E62" s="195">
        <f>'[2]08'!E64</f>
        <v>0</v>
      </c>
      <c r="F62" s="15">
        <f t="shared" si="6"/>
        <v>72</v>
      </c>
      <c r="G62" s="194">
        <f>'[2]08'!H64</f>
        <v>35</v>
      </c>
      <c r="H62" s="195">
        <f>'[2]08'!I64</f>
        <v>0</v>
      </c>
      <c r="I62" s="195">
        <f>'[2]08'!J64</f>
        <v>0</v>
      </c>
      <c r="J62" s="195">
        <f>'[2]08'!K64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194">
        <f>'[2]08'!B65</f>
        <v>42</v>
      </c>
      <c r="C63" s="195">
        <f>'[2]08'!C65</f>
        <v>30</v>
      </c>
      <c r="D63" s="195">
        <f>'[2]08'!D65</f>
        <v>0</v>
      </c>
      <c r="E63" s="195">
        <f>'[2]08'!E65</f>
        <v>0</v>
      </c>
      <c r="F63" s="15">
        <f t="shared" si="6"/>
        <v>72</v>
      </c>
      <c r="G63" s="194">
        <f>'[2]08'!H65</f>
        <v>35</v>
      </c>
      <c r="H63" s="195">
        <f>'[2]08'!I65</f>
        <v>0</v>
      </c>
      <c r="I63" s="195">
        <f>'[2]08'!J65</f>
        <v>0</v>
      </c>
      <c r="J63" s="195">
        <f>'[2]08'!K65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4">
        <f>'[2]08'!B66</f>
        <v>42</v>
      </c>
      <c r="C64" s="195">
        <f>'[2]08'!C66</f>
        <v>30</v>
      </c>
      <c r="D64" s="195">
        <f>'[2]08'!D66</f>
        <v>0</v>
      </c>
      <c r="E64" s="195">
        <f>'[2]08'!E66</f>
        <v>0</v>
      </c>
      <c r="F64" s="15">
        <f t="shared" si="6"/>
        <v>72</v>
      </c>
      <c r="G64" s="194">
        <f>'[2]08'!H66</f>
        <v>35</v>
      </c>
      <c r="H64" s="195">
        <f>'[2]08'!I66</f>
        <v>0</v>
      </c>
      <c r="I64" s="195">
        <f>'[2]08'!J66</f>
        <v>0</v>
      </c>
      <c r="J64" s="195">
        <f>'[2]08'!K66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94">
        <f>'[2]08'!B67</f>
        <v>42</v>
      </c>
      <c r="C65" s="195">
        <f>'[2]08'!C67</f>
        <v>30</v>
      </c>
      <c r="D65" s="195">
        <f>'[2]08'!D67</f>
        <v>0</v>
      </c>
      <c r="E65" s="195">
        <f>'[2]08'!E67</f>
        <v>0</v>
      </c>
      <c r="F65" s="15">
        <f t="shared" si="6"/>
        <v>72</v>
      </c>
      <c r="G65" s="194">
        <f>'[2]08'!H67</f>
        <v>34</v>
      </c>
      <c r="H65" s="195">
        <f>'[2]08'!I67</f>
        <v>0</v>
      </c>
      <c r="I65" s="195">
        <f>'[2]08'!J67</f>
        <v>0</v>
      </c>
      <c r="J65" s="195">
        <f>'[2]08'!K67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4">
        <f>'[2]08'!B68</f>
        <v>42</v>
      </c>
      <c r="C66" s="195">
        <f>'[2]08'!C68</f>
        <v>30</v>
      </c>
      <c r="D66" s="195">
        <f>'[2]08'!D68</f>
        <v>0</v>
      </c>
      <c r="E66" s="195">
        <f>'[2]08'!E68</f>
        <v>0</v>
      </c>
      <c r="F66" s="15">
        <f t="shared" si="6"/>
        <v>72</v>
      </c>
      <c r="G66" s="194">
        <f>'[2]08'!H68</f>
        <v>34</v>
      </c>
      <c r="H66" s="195">
        <f>'[2]08'!I68</f>
        <v>0</v>
      </c>
      <c r="I66" s="195">
        <f>'[2]08'!J68</f>
        <v>0</v>
      </c>
      <c r="J66" s="195">
        <f>'[2]08'!K68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4">
        <f>'[2]08'!B69</f>
        <v>42</v>
      </c>
      <c r="C67" s="195">
        <f>'[2]08'!C69</f>
        <v>30</v>
      </c>
      <c r="D67" s="195">
        <f>'[2]08'!D69</f>
        <v>0</v>
      </c>
      <c r="E67" s="195">
        <f>'[2]08'!E69</f>
        <v>0</v>
      </c>
      <c r="F67" s="15">
        <f t="shared" si="6"/>
        <v>72</v>
      </c>
      <c r="G67" s="194">
        <f>'[2]08'!H69</f>
        <v>34</v>
      </c>
      <c r="H67" s="195">
        <f>'[2]08'!I69</f>
        <v>0</v>
      </c>
      <c r="I67" s="195">
        <f>'[2]08'!J69</f>
        <v>0</v>
      </c>
      <c r="J67" s="195">
        <f>'[2]08'!K69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4">
        <f>'[2]08'!B70</f>
        <v>42</v>
      </c>
      <c r="C68" s="195">
        <f>'[2]08'!C70</f>
        <v>30</v>
      </c>
      <c r="D68" s="195">
        <f>'[2]08'!D70</f>
        <v>0</v>
      </c>
      <c r="E68" s="195">
        <f>'[2]08'!E70</f>
        <v>0</v>
      </c>
      <c r="F68" s="15">
        <f t="shared" si="6"/>
        <v>72</v>
      </c>
      <c r="G68" s="194">
        <f>'[2]08'!H70</f>
        <v>34</v>
      </c>
      <c r="H68" s="195">
        <f>'[2]08'!I70</f>
        <v>0</v>
      </c>
      <c r="I68" s="195">
        <f>'[2]08'!J70</f>
        <v>0</v>
      </c>
      <c r="J68" s="195">
        <f>'[2]08'!K70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4">
        <f>'[2]08'!B71</f>
        <v>42</v>
      </c>
      <c r="C69" s="195">
        <f>'[2]08'!C71</f>
        <v>30</v>
      </c>
      <c r="D69" s="195">
        <f>'[2]08'!D71</f>
        <v>0</v>
      </c>
      <c r="E69" s="195">
        <f>'[2]08'!E71</f>
        <v>0</v>
      </c>
      <c r="F69" s="15">
        <f t="shared" ref="F69:F98" si="16">SUM(B69:E69)</f>
        <v>72</v>
      </c>
      <c r="G69" s="194">
        <f>'[2]08'!H71</f>
        <v>34</v>
      </c>
      <c r="H69" s="195">
        <f>'[2]08'!I71</f>
        <v>0</v>
      </c>
      <c r="I69" s="195">
        <f>'[2]08'!J71</f>
        <v>0</v>
      </c>
      <c r="J69" s="195">
        <f>'[2]08'!K71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4">
        <f>'[2]08'!B72</f>
        <v>42</v>
      </c>
      <c r="C70" s="195">
        <f>'[2]08'!C72</f>
        <v>30</v>
      </c>
      <c r="D70" s="195">
        <f>'[2]08'!D72</f>
        <v>0</v>
      </c>
      <c r="E70" s="195">
        <f>'[2]08'!E72</f>
        <v>0</v>
      </c>
      <c r="F70" s="15">
        <f t="shared" si="16"/>
        <v>72</v>
      </c>
      <c r="G70" s="194">
        <f>'[2]08'!H72</f>
        <v>34</v>
      </c>
      <c r="H70" s="195">
        <f>'[2]08'!I72</f>
        <v>0</v>
      </c>
      <c r="I70" s="195">
        <f>'[2]08'!J72</f>
        <v>0</v>
      </c>
      <c r="J70" s="195">
        <f>'[2]08'!K72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4">
        <f>'[2]08'!B73</f>
        <v>42</v>
      </c>
      <c r="C71" s="195">
        <f>'[2]08'!C73</f>
        <v>30</v>
      </c>
      <c r="D71" s="195">
        <f>'[2]08'!D73</f>
        <v>0</v>
      </c>
      <c r="E71" s="195">
        <f>'[2]08'!E73</f>
        <v>0</v>
      </c>
      <c r="F71" s="15">
        <f t="shared" si="16"/>
        <v>72</v>
      </c>
      <c r="G71" s="194">
        <f>'[2]08'!H73</f>
        <v>34</v>
      </c>
      <c r="H71" s="195">
        <f>'[2]08'!I73</f>
        <v>0</v>
      </c>
      <c r="I71" s="195">
        <f>'[2]08'!J73</f>
        <v>0</v>
      </c>
      <c r="J71" s="195">
        <f>'[2]08'!K73</f>
        <v>0</v>
      </c>
      <c r="K71" s="15">
        <f t="shared" si="13"/>
        <v>34</v>
      </c>
      <c r="L71" s="18">
        <f>frq!C71</f>
        <v>1</v>
      </c>
      <c r="M71" s="124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4">
        <f>'[2]08'!B74</f>
        <v>42</v>
      </c>
      <c r="C72" s="195">
        <f>'[2]08'!C74</f>
        <v>30</v>
      </c>
      <c r="D72" s="195">
        <f>'[2]08'!D74</f>
        <v>0</v>
      </c>
      <c r="E72" s="195">
        <f>'[2]08'!E74</f>
        <v>0</v>
      </c>
      <c r="F72" s="15">
        <f t="shared" si="16"/>
        <v>72</v>
      </c>
      <c r="G72" s="194">
        <f>'[2]08'!H74</f>
        <v>34</v>
      </c>
      <c r="H72" s="195">
        <f>'[2]08'!I74</f>
        <v>0</v>
      </c>
      <c r="I72" s="195">
        <f>'[2]08'!J74</f>
        <v>0</v>
      </c>
      <c r="J72" s="195">
        <f>'[2]08'!K74</f>
        <v>0</v>
      </c>
      <c r="K72" s="15">
        <f t="shared" si="13"/>
        <v>34</v>
      </c>
      <c r="L72" s="18">
        <f>frq!C72</f>
        <v>1</v>
      </c>
      <c r="M72" s="124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4">
        <f>'[2]08'!B75</f>
        <v>42</v>
      </c>
      <c r="C73" s="195">
        <f>'[2]08'!C75</f>
        <v>30</v>
      </c>
      <c r="D73" s="195">
        <f>'[2]08'!D75</f>
        <v>0</v>
      </c>
      <c r="E73" s="195">
        <f>'[2]08'!E75</f>
        <v>0</v>
      </c>
      <c r="F73" s="15">
        <f t="shared" si="16"/>
        <v>72</v>
      </c>
      <c r="G73" s="194">
        <f>'[2]08'!H75</f>
        <v>34</v>
      </c>
      <c r="H73" s="195">
        <f>'[2]08'!I75</f>
        <v>0</v>
      </c>
      <c r="I73" s="195">
        <f>'[2]08'!J75</f>
        <v>0</v>
      </c>
      <c r="J73" s="195">
        <f>'[2]08'!K75</f>
        <v>0</v>
      </c>
      <c r="K73" s="15">
        <f t="shared" si="13"/>
        <v>34</v>
      </c>
      <c r="L73" s="18">
        <f>frq!C73</f>
        <v>1</v>
      </c>
      <c r="M73" s="124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4">
        <f>'[2]08'!B76</f>
        <v>42</v>
      </c>
      <c r="C74" s="195">
        <f>'[2]08'!C76</f>
        <v>30</v>
      </c>
      <c r="D74" s="195">
        <f>'[2]08'!D76</f>
        <v>0</v>
      </c>
      <c r="E74" s="195">
        <f>'[2]08'!E76</f>
        <v>0</v>
      </c>
      <c r="F74" s="15">
        <f t="shared" si="16"/>
        <v>72</v>
      </c>
      <c r="G74" s="194">
        <f>'[2]08'!H76</f>
        <v>34</v>
      </c>
      <c r="H74" s="195">
        <f>'[2]08'!I76</f>
        <v>0</v>
      </c>
      <c r="I74" s="195">
        <f>'[2]08'!J76</f>
        <v>0</v>
      </c>
      <c r="J74" s="195">
        <f>'[2]08'!K76</f>
        <v>0</v>
      </c>
      <c r="K74" s="15">
        <f t="shared" si="13"/>
        <v>34</v>
      </c>
      <c r="L74" s="18">
        <f>frq!C74</f>
        <v>1</v>
      </c>
      <c r="M74" s="124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4">
        <f>'[2]08'!B77</f>
        <v>42</v>
      </c>
      <c r="C75" s="195">
        <f>'[2]08'!C77</f>
        <v>30</v>
      </c>
      <c r="D75" s="195">
        <f>'[2]08'!D77</f>
        <v>0</v>
      </c>
      <c r="E75" s="195">
        <f>'[2]08'!E77</f>
        <v>0</v>
      </c>
      <c r="F75" s="15">
        <f t="shared" si="16"/>
        <v>72</v>
      </c>
      <c r="G75" s="194">
        <f>'[2]08'!H77</f>
        <v>34</v>
      </c>
      <c r="H75" s="195">
        <f>'[2]08'!I77</f>
        <v>0</v>
      </c>
      <c r="I75" s="195">
        <f>'[2]08'!J77</f>
        <v>0</v>
      </c>
      <c r="J75" s="195">
        <f>'[2]08'!K77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4">
        <f>'[2]08'!B78</f>
        <v>42</v>
      </c>
      <c r="C76" s="195">
        <f>'[2]08'!C78</f>
        <v>30</v>
      </c>
      <c r="D76" s="195">
        <f>'[2]08'!D78</f>
        <v>0</v>
      </c>
      <c r="E76" s="195">
        <f>'[2]08'!E78</f>
        <v>0</v>
      </c>
      <c r="F76" s="15">
        <f t="shared" si="16"/>
        <v>72</v>
      </c>
      <c r="G76" s="194">
        <f>'[2]08'!H78</f>
        <v>34</v>
      </c>
      <c r="H76" s="195">
        <f>'[2]08'!I78</f>
        <v>0</v>
      </c>
      <c r="I76" s="195">
        <f>'[2]08'!J78</f>
        <v>0</v>
      </c>
      <c r="J76" s="195">
        <f>'[2]08'!K78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4">
        <f>'[2]08'!B79</f>
        <v>42</v>
      </c>
      <c r="C77" s="195">
        <f>'[2]08'!C79</f>
        <v>30</v>
      </c>
      <c r="D77" s="195">
        <f>'[2]08'!D79</f>
        <v>0</v>
      </c>
      <c r="E77" s="195">
        <f>'[2]08'!E79</f>
        <v>0</v>
      </c>
      <c r="F77" s="15">
        <f t="shared" si="16"/>
        <v>72</v>
      </c>
      <c r="G77" s="194">
        <f>'[2]08'!H79</f>
        <v>34</v>
      </c>
      <c r="H77" s="195">
        <f>'[2]08'!I79</f>
        <v>0</v>
      </c>
      <c r="I77" s="195">
        <f>'[2]08'!J79</f>
        <v>0</v>
      </c>
      <c r="J77" s="195">
        <f>'[2]08'!K79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4">
        <f>'[2]08'!B80</f>
        <v>42</v>
      </c>
      <c r="C78" s="195">
        <f>'[2]08'!C80</f>
        <v>30</v>
      </c>
      <c r="D78" s="195">
        <f>'[2]08'!D80</f>
        <v>0</v>
      </c>
      <c r="E78" s="195">
        <f>'[2]08'!E80</f>
        <v>0</v>
      </c>
      <c r="F78" s="15">
        <f t="shared" si="16"/>
        <v>72</v>
      </c>
      <c r="G78" s="194">
        <f>'[2]08'!H80</f>
        <v>36</v>
      </c>
      <c r="H78" s="195">
        <f>'[2]08'!I80</f>
        <v>0</v>
      </c>
      <c r="I78" s="195">
        <f>'[2]08'!J80</f>
        <v>0</v>
      </c>
      <c r="J78" s="195">
        <f>'[2]08'!K80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4">
        <f>'[2]08'!B81</f>
        <v>42</v>
      </c>
      <c r="C79" s="195">
        <f>'[2]08'!C81</f>
        <v>30</v>
      </c>
      <c r="D79" s="195">
        <f>'[2]08'!D81</f>
        <v>0</v>
      </c>
      <c r="E79" s="195">
        <f>'[2]08'!E81</f>
        <v>0</v>
      </c>
      <c r="F79" s="15">
        <f t="shared" si="16"/>
        <v>72</v>
      </c>
      <c r="G79" s="194">
        <f>'[2]08'!H81</f>
        <v>36</v>
      </c>
      <c r="H79" s="195">
        <f>'[2]08'!I81</f>
        <v>0</v>
      </c>
      <c r="I79" s="195">
        <f>'[2]08'!J81</f>
        <v>0</v>
      </c>
      <c r="J79" s="195">
        <f>'[2]08'!K81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4">
        <f>'[2]08'!B82</f>
        <v>42</v>
      </c>
      <c r="C80" s="195">
        <f>'[2]08'!C82</f>
        <v>30</v>
      </c>
      <c r="D80" s="195">
        <f>'[2]08'!D82</f>
        <v>0</v>
      </c>
      <c r="E80" s="195">
        <f>'[2]08'!E82</f>
        <v>0</v>
      </c>
      <c r="F80" s="15">
        <f t="shared" si="16"/>
        <v>72</v>
      </c>
      <c r="G80" s="194">
        <f>'[2]08'!H82</f>
        <v>36</v>
      </c>
      <c r="H80" s="195">
        <f>'[2]08'!I82</f>
        <v>0</v>
      </c>
      <c r="I80" s="195">
        <f>'[2]08'!J82</f>
        <v>0</v>
      </c>
      <c r="J80" s="195">
        <f>'[2]08'!K82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4">
        <f>'[2]08'!B83</f>
        <v>42</v>
      </c>
      <c r="C81" s="195">
        <f>'[2]08'!C83</f>
        <v>30</v>
      </c>
      <c r="D81" s="195">
        <f>'[2]08'!D83</f>
        <v>0</v>
      </c>
      <c r="E81" s="195">
        <f>'[2]08'!E83</f>
        <v>0</v>
      </c>
      <c r="F81" s="15">
        <f t="shared" si="16"/>
        <v>72</v>
      </c>
      <c r="G81" s="194">
        <f>'[2]08'!H83</f>
        <v>37</v>
      </c>
      <c r="H81" s="195">
        <f>'[2]08'!I83</f>
        <v>0</v>
      </c>
      <c r="I81" s="195">
        <f>'[2]08'!J83</f>
        <v>0</v>
      </c>
      <c r="J81" s="195">
        <f>'[2]08'!K83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'[2]08'!B84</f>
        <v>42</v>
      </c>
      <c r="C82" s="195">
        <f>'[2]08'!C84</f>
        <v>30</v>
      </c>
      <c r="D82" s="195">
        <f>'[2]08'!D84</f>
        <v>0</v>
      </c>
      <c r="E82" s="195">
        <f>'[2]08'!E84</f>
        <v>0</v>
      </c>
      <c r="F82" s="15">
        <f t="shared" si="16"/>
        <v>72</v>
      </c>
      <c r="G82" s="194">
        <f>'[2]08'!H84</f>
        <v>37</v>
      </c>
      <c r="H82" s="195">
        <f>'[2]08'!I84</f>
        <v>0</v>
      </c>
      <c r="I82" s="195">
        <f>'[2]08'!J84</f>
        <v>0</v>
      </c>
      <c r="J82" s="195">
        <f>'[2]08'!K84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'[2]08'!B85</f>
        <v>42</v>
      </c>
      <c r="C83" s="195">
        <f>'[2]08'!C85</f>
        <v>30</v>
      </c>
      <c r="D83" s="195">
        <f>'[2]08'!D85</f>
        <v>0</v>
      </c>
      <c r="E83" s="195">
        <f>'[2]08'!E85</f>
        <v>0</v>
      </c>
      <c r="F83" s="15">
        <f t="shared" si="16"/>
        <v>72</v>
      </c>
      <c r="G83" s="194">
        <f>'[2]08'!H85</f>
        <v>37</v>
      </c>
      <c r="H83" s="195">
        <f>'[2]08'!I85</f>
        <v>0</v>
      </c>
      <c r="I83" s="195">
        <f>'[2]08'!J85</f>
        <v>0</v>
      </c>
      <c r="J83" s="195">
        <f>'[2]08'!K85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'[2]08'!B86</f>
        <v>42</v>
      </c>
      <c r="C84" s="195">
        <f>'[2]08'!C86</f>
        <v>30</v>
      </c>
      <c r="D84" s="195">
        <f>'[2]08'!D86</f>
        <v>0</v>
      </c>
      <c r="E84" s="195">
        <f>'[2]08'!E86</f>
        <v>0</v>
      </c>
      <c r="F84" s="15">
        <f t="shared" si="16"/>
        <v>72</v>
      </c>
      <c r="G84" s="194">
        <f>'[2]08'!H86</f>
        <v>38</v>
      </c>
      <c r="H84" s="195">
        <f>'[2]08'!I86</f>
        <v>0</v>
      </c>
      <c r="I84" s="195">
        <f>'[2]08'!J86</f>
        <v>0</v>
      </c>
      <c r="J84" s="195">
        <f>'[2]08'!K86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'[2]08'!B87</f>
        <v>42</v>
      </c>
      <c r="C85" s="195">
        <f>'[2]08'!C87</f>
        <v>30</v>
      </c>
      <c r="D85" s="195">
        <f>'[2]08'!D87</f>
        <v>0</v>
      </c>
      <c r="E85" s="195">
        <f>'[2]08'!E87</f>
        <v>0</v>
      </c>
      <c r="F85" s="15">
        <f t="shared" si="16"/>
        <v>72</v>
      </c>
      <c r="G85" s="194">
        <f>'[2]08'!H87</f>
        <v>38</v>
      </c>
      <c r="H85" s="195">
        <f>'[2]08'!I87</f>
        <v>0</v>
      </c>
      <c r="I85" s="195">
        <f>'[2]08'!J87</f>
        <v>0</v>
      </c>
      <c r="J85" s="195">
        <f>'[2]08'!K87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'[2]08'!B88</f>
        <v>42</v>
      </c>
      <c r="C86" s="195">
        <f>'[2]08'!C88</f>
        <v>30</v>
      </c>
      <c r="D86" s="195">
        <f>'[2]08'!D88</f>
        <v>0</v>
      </c>
      <c r="E86" s="195">
        <f>'[2]08'!E88</f>
        <v>0</v>
      </c>
      <c r="F86" s="15">
        <f t="shared" si="16"/>
        <v>72</v>
      </c>
      <c r="G86" s="194">
        <f>'[2]08'!H88</f>
        <v>38</v>
      </c>
      <c r="H86" s="195">
        <f>'[2]08'!I88</f>
        <v>0</v>
      </c>
      <c r="I86" s="195">
        <f>'[2]08'!J88</f>
        <v>0</v>
      </c>
      <c r="J86" s="195">
        <f>'[2]08'!K88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'[2]08'!B89</f>
        <v>42</v>
      </c>
      <c r="C87" s="195">
        <f>'[2]08'!C89</f>
        <v>30</v>
      </c>
      <c r="D87" s="195">
        <f>'[2]08'!D89</f>
        <v>0</v>
      </c>
      <c r="E87" s="195">
        <f>'[2]08'!E89</f>
        <v>0</v>
      </c>
      <c r="F87" s="15">
        <f t="shared" si="16"/>
        <v>72</v>
      </c>
      <c r="G87" s="194">
        <f>'[2]08'!H89</f>
        <v>38</v>
      </c>
      <c r="H87" s="195">
        <f>'[2]08'!I89</f>
        <v>0</v>
      </c>
      <c r="I87" s="195">
        <f>'[2]08'!J89</f>
        <v>0</v>
      </c>
      <c r="J87" s="195">
        <f>'[2]08'!K89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'[2]08'!B90</f>
        <v>42</v>
      </c>
      <c r="C88" s="195">
        <f>'[2]08'!C90</f>
        <v>30</v>
      </c>
      <c r="D88" s="195">
        <f>'[2]08'!D90</f>
        <v>0</v>
      </c>
      <c r="E88" s="195">
        <f>'[2]08'!E90</f>
        <v>0</v>
      </c>
      <c r="F88" s="15">
        <f t="shared" si="16"/>
        <v>72</v>
      </c>
      <c r="G88" s="194">
        <f>'[2]08'!H90</f>
        <v>38</v>
      </c>
      <c r="H88" s="195">
        <f>'[2]08'!I90</f>
        <v>0</v>
      </c>
      <c r="I88" s="195">
        <f>'[2]08'!J90</f>
        <v>0</v>
      </c>
      <c r="J88" s="195">
        <f>'[2]08'!K90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'[2]08'!B91</f>
        <v>42</v>
      </c>
      <c r="C89" s="195">
        <f>'[2]08'!C91</f>
        <v>30</v>
      </c>
      <c r="D89" s="195">
        <f>'[2]08'!D91</f>
        <v>0</v>
      </c>
      <c r="E89" s="195">
        <f>'[2]08'!E91</f>
        <v>0</v>
      </c>
      <c r="F89" s="15">
        <f t="shared" si="16"/>
        <v>72</v>
      </c>
      <c r="G89" s="194">
        <f>'[2]08'!H91</f>
        <v>38</v>
      </c>
      <c r="H89" s="195">
        <f>'[2]08'!I91</f>
        <v>0</v>
      </c>
      <c r="I89" s="195">
        <f>'[2]08'!J91</f>
        <v>0</v>
      </c>
      <c r="J89" s="195">
        <f>'[2]08'!K91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'[2]08'!B92</f>
        <v>42</v>
      </c>
      <c r="C90" s="195">
        <f>'[2]08'!C92</f>
        <v>30</v>
      </c>
      <c r="D90" s="195">
        <f>'[2]08'!D92</f>
        <v>0</v>
      </c>
      <c r="E90" s="195">
        <f>'[2]08'!E92</f>
        <v>0</v>
      </c>
      <c r="F90" s="15">
        <f t="shared" si="16"/>
        <v>72</v>
      </c>
      <c r="G90" s="194">
        <f>'[2]08'!H92</f>
        <v>38</v>
      </c>
      <c r="H90" s="195">
        <f>'[2]08'!I92</f>
        <v>0</v>
      </c>
      <c r="I90" s="195">
        <f>'[2]08'!J92</f>
        <v>0</v>
      </c>
      <c r="J90" s="195">
        <f>'[2]08'!K92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'[2]08'!B93</f>
        <v>42</v>
      </c>
      <c r="C91" s="195">
        <f>'[2]08'!C93</f>
        <v>30</v>
      </c>
      <c r="D91" s="195">
        <f>'[2]08'!D93</f>
        <v>0</v>
      </c>
      <c r="E91" s="195">
        <f>'[2]08'!E93</f>
        <v>0</v>
      </c>
      <c r="F91" s="15">
        <f t="shared" si="16"/>
        <v>72</v>
      </c>
      <c r="G91" s="194">
        <f>'[2]08'!H93</f>
        <v>38</v>
      </c>
      <c r="H91" s="195">
        <f>'[2]08'!I93</f>
        <v>0</v>
      </c>
      <c r="I91" s="195">
        <f>'[2]08'!J93</f>
        <v>0</v>
      </c>
      <c r="J91" s="195">
        <f>'[2]08'!K93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'[2]08'!B94</f>
        <v>42</v>
      </c>
      <c r="C92" s="195">
        <f>'[2]08'!C94</f>
        <v>30</v>
      </c>
      <c r="D92" s="195">
        <f>'[2]08'!D94</f>
        <v>0</v>
      </c>
      <c r="E92" s="195">
        <f>'[2]08'!E94</f>
        <v>0</v>
      </c>
      <c r="F92" s="15">
        <f t="shared" si="16"/>
        <v>72</v>
      </c>
      <c r="G92" s="194">
        <f>'[2]08'!H94</f>
        <v>38</v>
      </c>
      <c r="H92" s="195">
        <f>'[2]08'!I94</f>
        <v>0</v>
      </c>
      <c r="I92" s="195">
        <f>'[2]08'!J94</f>
        <v>0</v>
      </c>
      <c r="J92" s="195">
        <f>'[2]08'!K94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'[2]08'!B95</f>
        <v>42</v>
      </c>
      <c r="C93" s="195">
        <f>'[2]08'!C95</f>
        <v>30</v>
      </c>
      <c r="D93" s="195">
        <f>'[2]08'!D95</f>
        <v>0</v>
      </c>
      <c r="E93" s="195">
        <f>'[2]08'!E95</f>
        <v>0</v>
      </c>
      <c r="F93" s="15">
        <f t="shared" si="16"/>
        <v>72</v>
      </c>
      <c r="G93" s="194">
        <f>'[2]08'!H95</f>
        <v>38</v>
      </c>
      <c r="H93" s="195">
        <f>'[2]08'!I95</f>
        <v>0</v>
      </c>
      <c r="I93" s="195">
        <f>'[2]08'!J95</f>
        <v>0</v>
      </c>
      <c r="J93" s="195">
        <f>'[2]08'!K95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'[2]08'!B96</f>
        <v>42</v>
      </c>
      <c r="C94" s="195">
        <f>'[2]08'!C96</f>
        <v>30</v>
      </c>
      <c r="D94" s="195">
        <f>'[2]08'!D96</f>
        <v>0</v>
      </c>
      <c r="E94" s="195">
        <f>'[2]08'!E96</f>
        <v>0</v>
      </c>
      <c r="F94" s="15">
        <f t="shared" si="16"/>
        <v>72</v>
      </c>
      <c r="G94" s="194">
        <f>'[2]08'!H96</f>
        <v>38</v>
      </c>
      <c r="H94" s="195">
        <f>'[2]08'!I96</f>
        <v>0</v>
      </c>
      <c r="I94" s="195">
        <f>'[2]08'!J96</f>
        <v>0</v>
      </c>
      <c r="J94" s="195">
        <f>'[2]08'!K96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'[2]08'!B97</f>
        <v>42</v>
      </c>
      <c r="C95" s="195">
        <f>'[2]08'!C97</f>
        <v>30</v>
      </c>
      <c r="D95" s="195">
        <f>'[2]08'!D97</f>
        <v>0</v>
      </c>
      <c r="E95" s="195">
        <f>'[2]08'!E97</f>
        <v>0</v>
      </c>
      <c r="F95" s="15">
        <f t="shared" si="16"/>
        <v>72</v>
      </c>
      <c r="G95" s="194">
        <f>'[2]08'!H97</f>
        <v>38</v>
      </c>
      <c r="H95" s="195">
        <f>'[2]08'!I97</f>
        <v>0</v>
      </c>
      <c r="I95" s="195">
        <f>'[2]08'!J97</f>
        <v>0</v>
      </c>
      <c r="J95" s="195">
        <f>'[2]08'!K97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'[2]08'!B98</f>
        <v>42</v>
      </c>
      <c r="C96" s="195">
        <f>'[2]08'!C98</f>
        <v>30</v>
      </c>
      <c r="D96" s="195">
        <f>'[2]08'!D98</f>
        <v>0</v>
      </c>
      <c r="E96" s="195">
        <f>'[2]08'!E98</f>
        <v>0</v>
      </c>
      <c r="F96" s="15">
        <f t="shared" si="16"/>
        <v>72</v>
      </c>
      <c r="G96" s="194">
        <f>'[2]08'!H98</f>
        <v>38</v>
      </c>
      <c r="H96" s="195">
        <f>'[2]08'!I98</f>
        <v>0</v>
      </c>
      <c r="I96" s="195">
        <f>'[2]08'!J98</f>
        <v>0</v>
      </c>
      <c r="J96" s="195">
        <f>'[2]08'!K98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'[2]08'!B99</f>
        <v>42</v>
      </c>
      <c r="C97" s="195">
        <f>'[2]08'!C99</f>
        <v>30</v>
      </c>
      <c r="D97" s="195">
        <f>'[2]08'!D99</f>
        <v>0</v>
      </c>
      <c r="E97" s="195">
        <f>'[2]08'!E99</f>
        <v>0</v>
      </c>
      <c r="F97" s="15">
        <f t="shared" si="16"/>
        <v>72</v>
      </c>
      <c r="G97" s="194">
        <f>'[2]08'!H99</f>
        <v>38</v>
      </c>
      <c r="H97" s="195">
        <f>'[2]08'!I99</f>
        <v>0</v>
      </c>
      <c r="I97" s="195">
        <f>'[2]08'!J99</f>
        <v>0</v>
      </c>
      <c r="J97" s="195">
        <f>'[2]08'!K99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'[2]08'!B100</f>
        <v>42</v>
      </c>
      <c r="C98" s="195">
        <f>'[2]08'!C100</f>
        <v>30</v>
      </c>
      <c r="D98" s="195">
        <f>'[2]08'!D100</f>
        <v>0</v>
      </c>
      <c r="E98" s="195">
        <f>'[2]08'!E100</f>
        <v>0</v>
      </c>
      <c r="F98" s="15">
        <f t="shared" si="16"/>
        <v>72</v>
      </c>
      <c r="G98" s="194">
        <f>'[2]08'!H100</f>
        <v>38</v>
      </c>
      <c r="H98" s="195">
        <f>'[2]08'!I100</f>
        <v>0</v>
      </c>
      <c r="I98" s="195">
        <f>'[2]08'!J100</f>
        <v>0</v>
      </c>
      <c r="J98" s="195">
        <f>'[2]08'!K100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0.88352000000000008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0.88352000000000008</v>
      </c>
      <c r="L99" s="128">
        <f t="shared" si="17"/>
        <v>2.4E-2</v>
      </c>
      <c r="M99" s="128">
        <f t="shared" si="17"/>
        <v>0.87121999999999999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0.87121999999999999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45238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320</v>
      </c>
      <c r="G3" s="16">
        <f>'[3]08'!G5</f>
        <v>420</v>
      </c>
      <c r="H3" s="17">
        <f>SUM(B3:G3)</f>
        <v>1060</v>
      </c>
      <c r="I3" s="15">
        <f>'[3]08'!J5</f>
        <v>270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26.63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26.63</v>
      </c>
      <c r="AE3" s="8">
        <f>BD3</f>
        <v>26.63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26.63</v>
      </c>
      <c r="AL3" s="8">
        <f t="shared" ref="AL3:AQ18" si="3">Q3-X3-AE3</f>
        <v>216.74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216.74</v>
      </c>
      <c r="AT3" s="8">
        <v>25.73</v>
      </c>
      <c r="AU3" s="8">
        <v>25.72</v>
      </c>
      <c r="AW3" s="198">
        <v>26.63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26.63</v>
      </c>
      <c r="BD3" s="198">
        <v>26.63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26.63</v>
      </c>
      <c r="BL3" s="8">
        <f>AT3</f>
        <v>25.73</v>
      </c>
      <c r="BM3" s="8">
        <f>AU3</f>
        <v>25.72</v>
      </c>
      <c r="BN3" s="8">
        <f>BC3</f>
        <v>26.63</v>
      </c>
      <c r="BO3" s="8">
        <f>BJ3</f>
        <v>26.63</v>
      </c>
      <c r="BP3" s="139">
        <f>BL3-BN3</f>
        <v>-0.89999999999999858</v>
      </c>
      <c r="BQ3" s="139">
        <f>BM3-BO3</f>
        <v>-0.91000000000000014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320</v>
      </c>
      <c r="G4" s="16">
        <f>'[3]08'!G6</f>
        <v>420</v>
      </c>
      <c r="H4" s="17">
        <f>SUM(B4:G4)</f>
        <v>1060</v>
      </c>
      <c r="I4" s="15">
        <f>'[3]08'!J6</f>
        <v>270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26.63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26.63</v>
      </c>
      <c r="AE4" s="8">
        <f t="shared" ref="AE4:AE67" si="11">BD4</f>
        <v>26.63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26.63</v>
      </c>
      <c r="AL4" s="8">
        <f t="shared" si="3"/>
        <v>216.74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216.74</v>
      </c>
      <c r="AT4" s="8">
        <v>25.73</v>
      </c>
      <c r="AU4" s="8">
        <v>25.72</v>
      </c>
      <c r="AW4" s="198">
        <v>26.63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26.63</v>
      </c>
      <c r="BD4" s="198">
        <v>26.63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26.63</v>
      </c>
      <c r="BL4" s="8">
        <f t="shared" ref="BL4:BL67" si="21">AT4</f>
        <v>25.73</v>
      </c>
      <c r="BM4" s="8">
        <f t="shared" ref="BM4:BM67" si="22">AU4</f>
        <v>25.72</v>
      </c>
      <c r="BN4" s="8">
        <f t="shared" ref="BN4:BN67" si="23">BC4</f>
        <v>26.63</v>
      </c>
      <c r="BO4" s="8">
        <f t="shared" ref="BO4:BO67" si="24">BJ4</f>
        <v>26.63</v>
      </c>
      <c r="BP4" s="139">
        <f t="shared" ref="BP4:BP67" si="25">BL4-BN4</f>
        <v>-0.89999999999999858</v>
      </c>
      <c r="BQ4" s="139">
        <f t="shared" ref="BQ4:BQ67" si="26">BM4-BO4</f>
        <v>-0.91000000000000014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320</v>
      </c>
      <c r="G5" s="16">
        <f>'[3]08'!G7</f>
        <v>420</v>
      </c>
      <c r="H5" s="17">
        <f t="shared" ref="H5:H68" si="27">SUM(B5:G5)</f>
        <v>1060</v>
      </c>
      <c r="I5" s="15">
        <f>'[3]08'!J7</f>
        <v>270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26.63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26.63</v>
      </c>
      <c r="AE5" s="8">
        <f t="shared" si="11"/>
        <v>26.63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26.63</v>
      </c>
      <c r="AL5" s="8">
        <f t="shared" si="3"/>
        <v>216.74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216.74</v>
      </c>
      <c r="AT5" s="8">
        <v>25.73</v>
      </c>
      <c r="AU5" s="8">
        <v>25.72</v>
      </c>
      <c r="AW5" s="198">
        <v>26.63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26.63</v>
      </c>
      <c r="BD5" s="198">
        <v>26.63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26.63</v>
      </c>
      <c r="BL5" s="8">
        <f t="shared" si="21"/>
        <v>25.73</v>
      </c>
      <c r="BM5" s="8">
        <f t="shared" si="22"/>
        <v>25.72</v>
      </c>
      <c r="BN5" s="8">
        <f t="shared" si="23"/>
        <v>26.63</v>
      </c>
      <c r="BO5" s="8">
        <f t="shared" si="24"/>
        <v>26.63</v>
      </c>
      <c r="BP5" s="139">
        <f t="shared" si="25"/>
        <v>-0.89999999999999858</v>
      </c>
      <c r="BQ5" s="139">
        <f t="shared" si="26"/>
        <v>-0.91000000000000014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320</v>
      </c>
      <c r="G6" s="16">
        <f>'[3]08'!G8</f>
        <v>420</v>
      </c>
      <c r="H6" s="17">
        <f t="shared" si="27"/>
        <v>1060</v>
      </c>
      <c r="I6" s="15">
        <f>'[3]08'!J8</f>
        <v>270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26.63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26.63</v>
      </c>
      <c r="AE6" s="8">
        <f t="shared" si="11"/>
        <v>26.63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26.63</v>
      </c>
      <c r="AL6" s="8">
        <f t="shared" si="3"/>
        <v>216.74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216.74</v>
      </c>
      <c r="AT6" s="8">
        <v>25.73</v>
      </c>
      <c r="AU6" s="8">
        <v>25.72</v>
      </c>
      <c r="AW6" s="198">
        <v>26.63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26.63</v>
      </c>
      <c r="BD6" s="198">
        <v>26.63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26.63</v>
      </c>
      <c r="BL6" s="8">
        <f t="shared" si="21"/>
        <v>25.73</v>
      </c>
      <c r="BM6" s="8">
        <f t="shared" si="22"/>
        <v>25.72</v>
      </c>
      <c r="BN6" s="8">
        <f t="shared" si="23"/>
        <v>26.63</v>
      </c>
      <c r="BO6" s="8">
        <f t="shared" si="24"/>
        <v>26.63</v>
      </c>
      <c r="BP6" s="139">
        <f t="shared" si="25"/>
        <v>-0.89999999999999858</v>
      </c>
      <c r="BQ6" s="139">
        <f t="shared" si="26"/>
        <v>-0.91000000000000014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320</v>
      </c>
      <c r="G7" s="16">
        <f>'[3]08'!G9</f>
        <v>420</v>
      </c>
      <c r="H7" s="17">
        <f t="shared" si="27"/>
        <v>1060</v>
      </c>
      <c r="I7" s="15">
        <f>'[3]08'!J9</f>
        <v>270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26.63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26.63</v>
      </c>
      <c r="AE7" s="8">
        <f t="shared" si="11"/>
        <v>26.63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26.63</v>
      </c>
      <c r="AL7" s="8">
        <f t="shared" si="3"/>
        <v>216.74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216.74</v>
      </c>
      <c r="AT7" s="8">
        <v>25.73</v>
      </c>
      <c r="AU7" s="8">
        <v>25.72</v>
      </c>
      <c r="AW7" s="198">
        <v>26.63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26.63</v>
      </c>
      <c r="BD7" s="198">
        <v>26.63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26.63</v>
      </c>
      <c r="BL7" s="8">
        <f t="shared" si="21"/>
        <v>25.73</v>
      </c>
      <c r="BM7" s="8">
        <f t="shared" si="22"/>
        <v>25.72</v>
      </c>
      <c r="BN7" s="8">
        <f t="shared" si="23"/>
        <v>26.63</v>
      </c>
      <c r="BO7" s="8">
        <f t="shared" si="24"/>
        <v>26.63</v>
      </c>
      <c r="BP7" s="139">
        <f t="shared" si="25"/>
        <v>-0.89999999999999858</v>
      </c>
      <c r="BQ7" s="139">
        <f t="shared" si="26"/>
        <v>-0.91000000000000014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320</v>
      </c>
      <c r="G8" s="16">
        <f>'[3]08'!G10</f>
        <v>420</v>
      </c>
      <c r="H8" s="17">
        <f t="shared" si="27"/>
        <v>1060</v>
      </c>
      <c r="I8" s="15">
        <f>'[3]08'!J10</f>
        <v>270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26.63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26.63</v>
      </c>
      <c r="AE8" s="8">
        <f t="shared" si="11"/>
        <v>26.63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26.63</v>
      </c>
      <c r="AL8" s="8">
        <f t="shared" si="3"/>
        <v>216.74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216.74</v>
      </c>
      <c r="AT8" s="8">
        <v>25.73</v>
      </c>
      <c r="AU8" s="8">
        <v>25.72</v>
      </c>
      <c r="AW8" s="198">
        <v>26.63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26.63</v>
      </c>
      <c r="BD8" s="198">
        <v>26.63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26.63</v>
      </c>
      <c r="BL8" s="8">
        <f t="shared" si="21"/>
        <v>25.73</v>
      </c>
      <c r="BM8" s="8">
        <f t="shared" si="22"/>
        <v>25.72</v>
      </c>
      <c r="BN8" s="8">
        <f t="shared" si="23"/>
        <v>26.63</v>
      </c>
      <c r="BO8" s="8">
        <f t="shared" si="24"/>
        <v>26.63</v>
      </c>
      <c r="BP8" s="139">
        <f t="shared" si="25"/>
        <v>-0.89999999999999858</v>
      </c>
      <c r="BQ8" s="139">
        <f t="shared" si="26"/>
        <v>-0.91000000000000014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320</v>
      </c>
      <c r="G9" s="16">
        <f>'[3]08'!G11</f>
        <v>420</v>
      </c>
      <c r="H9" s="17">
        <f t="shared" si="27"/>
        <v>1060</v>
      </c>
      <c r="I9" s="15">
        <f>'[3]08'!J11</f>
        <v>270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26.63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26.63</v>
      </c>
      <c r="AE9" s="8">
        <f t="shared" si="11"/>
        <v>26.63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26.63</v>
      </c>
      <c r="AL9" s="8">
        <f t="shared" si="3"/>
        <v>216.74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216.74</v>
      </c>
      <c r="AT9" s="8">
        <v>25.73</v>
      </c>
      <c r="AU9" s="8">
        <v>25.72</v>
      </c>
      <c r="AW9" s="198">
        <v>26.63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26.63</v>
      </c>
      <c r="BD9" s="198">
        <v>26.63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26.63</v>
      </c>
      <c r="BL9" s="8">
        <f t="shared" si="21"/>
        <v>25.73</v>
      </c>
      <c r="BM9" s="8">
        <f t="shared" si="22"/>
        <v>25.72</v>
      </c>
      <c r="BN9" s="8">
        <f t="shared" si="23"/>
        <v>26.63</v>
      </c>
      <c r="BO9" s="8">
        <f t="shared" si="24"/>
        <v>26.63</v>
      </c>
      <c r="BP9" s="139">
        <f t="shared" si="25"/>
        <v>-0.89999999999999858</v>
      </c>
      <c r="BQ9" s="139">
        <f t="shared" si="26"/>
        <v>-0.91000000000000014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320</v>
      </c>
      <c r="G10" s="16">
        <f>'[3]08'!G12</f>
        <v>420</v>
      </c>
      <c r="H10" s="17">
        <f t="shared" si="27"/>
        <v>1060</v>
      </c>
      <c r="I10" s="15">
        <f>'[3]08'!J12</f>
        <v>270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26.63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26.63</v>
      </c>
      <c r="AE10" s="8">
        <f t="shared" si="11"/>
        <v>26.63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26.63</v>
      </c>
      <c r="AL10" s="8">
        <f t="shared" si="3"/>
        <v>216.74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216.74</v>
      </c>
      <c r="AT10" s="8">
        <v>25.73</v>
      </c>
      <c r="AU10" s="8">
        <v>25.72</v>
      </c>
      <c r="AW10" s="198">
        <v>26.63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26.63</v>
      </c>
      <c r="BD10" s="198">
        <v>26.63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26.63</v>
      </c>
      <c r="BL10" s="8">
        <f t="shared" si="21"/>
        <v>25.73</v>
      </c>
      <c r="BM10" s="8">
        <f t="shared" si="22"/>
        <v>25.72</v>
      </c>
      <c r="BN10" s="8">
        <f t="shared" si="23"/>
        <v>26.63</v>
      </c>
      <c r="BO10" s="8">
        <f t="shared" si="24"/>
        <v>26.63</v>
      </c>
      <c r="BP10" s="139">
        <f t="shared" si="25"/>
        <v>-0.89999999999999858</v>
      </c>
      <c r="BQ10" s="139">
        <f t="shared" si="26"/>
        <v>-0.91000000000000014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320</v>
      </c>
      <c r="G11" s="16">
        <f>'[3]08'!G13</f>
        <v>420</v>
      </c>
      <c r="H11" s="17">
        <f t="shared" si="27"/>
        <v>1060</v>
      </c>
      <c r="I11" s="15">
        <f>'[3]08'!J13</f>
        <v>270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26.63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26.63</v>
      </c>
      <c r="AE11" s="8">
        <f t="shared" si="11"/>
        <v>26.63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26.63</v>
      </c>
      <c r="AL11" s="8">
        <f t="shared" si="3"/>
        <v>216.74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216.74</v>
      </c>
      <c r="AT11" s="8">
        <v>25.73</v>
      </c>
      <c r="AU11" s="8">
        <v>25.72</v>
      </c>
      <c r="AW11" s="198">
        <v>26.63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26.63</v>
      </c>
      <c r="BD11" s="198">
        <v>26.63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26.63</v>
      </c>
      <c r="BL11" s="8">
        <f t="shared" si="21"/>
        <v>25.73</v>
      </c>
      <c r="BM11" s="8">
        <f t="shared" si="22"/>
        <v>25.72</v>
      </c>
      <c r="BN11" s="8">
        <f t="shared" si="23"/>
        <v>26.63</v>
      </c>
      <c r="BO11" s="8">
        <f t="shared" si="24"/>
        <v>26.63</v>
      </c>
      <c r="BP11" s="139">
        <f t="shared" si="25"/>
        <v>-0.89999999999999858</v>
      </c>
      <c r="BQ11" s="139">
        <f t="shared" si="26"/>
        <v>-0.91000000000000014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320</v>
      </c>
      <c r="G12" s="16">
        <f>'[3]08'!G14</f>
        <v>420</v>
      </c>
      <c r="H12" s="17">
        <f t="shared" si="27"/>
        <v>1060</v>
      </c>
      <c r="I12" s="15">
        <f>'[3]08'!J14</f>
        <v>270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26.63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26.63</v>
      </c>
      <c r="AE12" s="8">
        <f t="shared" si="11"/>
        <v>26.63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26.63</v>
      </c>
      <c r="AL12" s="8">
        <f t="shared" si="3"/>
        <v>216.74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216.74</v>
      </c>
      <c r="AT12" s="8">
        <v>25.73</v>
      </c>
      <c r="AU12" s="8">
        <v>25.72</v>
      </c>
      <c r="AW12" s="198">
        <v>26.63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26.63</v>
      </c>
      <c r="BD12" s="198">
        <v>26.63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26.63</v>
      </c>
      <c r="BL12" s="8">
        <f t="shared" si="21"/>
        <v>25.73</v>
      </c>
      <c r="BM12" s="8">
        <f t="shared" si="22"/>
        <v>25.72</v>
      </c>
      <c r="BN12" s="8">
        <f t="shared" si="23"/>
        <v>26.63</v>
      </c>
      <c r="BO12" s="8">
        <f t="shared" si="24"/>
        <v>26.63</v>
      </c>
      <c r="BP12" s="139">
        <f t="shared" si="25"/>
        <v>-0.89999999999999858</v>
      </c>
      <c r="BQ12" s="139">
        <f t="shared" si="26"/>
        <v>-0.91000000000000014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320</v>
      </c>
      <c r="G13" s="16">
        <f>'[3]08'!G15</f>
        <v>420</v>
      </c>
      <c r="H13" s="17">
        <f t="shared" si="27"/>
        <v>1060</v>
      </c>
      <c r="I13" s="15">
        <f>'[3]08'!J15</f>
        <v>270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26.63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26.63</v>
      </c>
      <c r="AE13" s="8">
        <f t="shared" si="11"/>
        <v>26.63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26.63</v>
      </c>
      <c r="AL13" s="8">
        <f t="shared" si="3"/>
        <v>216.74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216.74</v>
      </c>
      <c r="AT13" s="8">
        <v>25.73</v>
      </c>
      <c r="AU13" s="8">
        <v>25.72</v>
      </c>
      <c r="AW13" s="198">
        <v>26.63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26.63</v>
      </c>
      <c r="BD13" s="198">
        <v>26.63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26.63</v>
      </c>
      <c r="BL13" s="8">
        <f t="shared" si="21"/>
        <v>25.73</v>
      </c>
      <c r="BM13" s="8">
        <f t="shared" si="22"/>
        <v>25.72</v>
      </c>
      <c r="BN13" s="8">
        <f t="shared" si="23"/>
        <v>26.63</v>
      </c>
      <c r="BO13" s="8">
        <f t="shared" si="24"/>
        <v>26.63</v>
      </c>
      <c r="BP13" s="139">
        <f t="shared" si="25"/>
        <v>-0.89999999999999858</v>
      </c>
      <c r="BQ13" s="139">
        <f t="shared" si="26"/>
        <v>-0.91000000000000014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320</v>
      </c>
      <c r="G14" s="16">
        <f>'[3]08'!G16</f>
        <v>420</v>
      </c>
      <c r="H14" s="17">
        <f t="shared" si="27"/>
        <v>1060</v>
      </c>
      <c r="I14" s="15">
        <f>'[3]08'!J16</f>
        <v>270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26.63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26.63</v>
      </c>
      <c r="AE14" s="8">
        <f t="shared" si="11"/>
        <v>26.63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26.63</v>
      </c>
      <c r="AL14" s="8">
        <f t="shared" si="3"/>
        <v>216.74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216.74</v>
      </c>
      <c r="AT14" s="8">
        <v>25.73</v>
      </c>
      <c r="AU14" s="8">
        <v>25.72</v>
      </c>
      <c r="AW14" s="198">
        <v>26.63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26.63</v>
      </c>
      <c r="BD14" s="198">
        <v>26.63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26.63</v>
      </c>
      <c r="BL14" s="8">
        <f t="shared" si="21"/>
        <v>25.73</v>
      </c>
      <c r="BM14" s="8">
        <f t="shared" si="22"/>
        <v>25.72</v>
      </c>
      <c r="BN14" s="8">
        <f t="shared" si="23"/>
        <v>26.63</v>
      </c>
      <c r="BO14" s="8">
        <f t="shared" si="24"/>
        <v>26.63</v>
      </c>
      <c r="BP14" s="139">
        <f t="shared" si="25"/>
        <v>-0.89999999999999858</v>
      </c>
      <c r="BQ14" s="139">
        <f t="shared" si="26"/>
        <v>-0.91000000000000014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320</v>
      </c>
      <c r="G15" s="16">
        <f>'[3]08'!G17</f>
        <v>420</v>
      </c>
      <c r="H15" s="17">
        <f t="shared" si="27"/>
        <v>1060</v>
      </c>
      <c r="I15" s="15">
        <f>'[3]08'!J17</f>
        <v>270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26.63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26.63</v>
      </c>
      <c r="AE15" s="8">
        <f t="shared" si="11"/>
        <v>26.63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26.63</v>
      </c>
      <c r="AL15" s="8">
        <f t="shared" si="3"/>
        <v>216.74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216.74</v>
      </c>
      <c r="AT15" s="8">
        <v>25.73</v>
      </c>
      <c r="AU15" s="8">
        <v>25.72</v>
      </c>
      <c r="AW15" s="198">
        <v>26.63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26.63</v>
      </c>
      <c r="BD15" s="198">
        <v>26.63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26.63</v>
      </c>
      <c r="BL15" s="8">
        <f t="shared" si="21"/>
        <v>25.73</v>
      </c>
      <c r="BM15" s="8">
        <f t="shared" si="22"/>
        <v>25.72</v>
      </c>
      <c r="BN15" s="8">
        <f t="shared" si="23"/>
        <v>26.63</v>
      </c>
      <c r="BO15" s="8">
        <f t="shared" si="24"/>
        <v>26.63</v>
      </c>
      <c r="BP15" s="139">
        <f t="shared" si="25"/>
        <v>-0.89999999999999858</v>
      </c>
      <c r="BQ15" s="139">
        <f t="shared" si="26"/>
        <v>-0.91000000000000014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320</v>
      </c>
      <c r="G16" s="16">
        <f>'[3]08'!G18</f>
        <v>420</v>
      </c>
      <c r="H16" s="17">
        <f t="shared" si="27"/>
        <v>1060</v>
      </c>
      <c r="I16" s="15">
        <f>'[3]08'!J18</f>
        <v>270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26.63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26.63</v>
      </c>
      <c r="AE16" s="8">
        <f t="shared" si="11"/>
        <v>26.63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26.63</v>
      </c>
      <c r="AL16" s="8">
        <f t="shared" si="3"/>
        <v>216.74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216.74</v>
      </c>
      <c r="AT16" s="8">
        <v>25.73</v>
      </c>
      <c r="AU16" s="8">
        <v>25.72</v>
      </c>
      <c r="AW16" s="198">
        <v>26.63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26.63</v>
      </c>
      <c r="BD16" s="198">
        <v>26.63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26.63</v>
      </c>
      <c r="BL16" s="8">
        <f t="shared" si="21"/>
        <v>25.73</v>
      </c>
      <c r="BM16" s="8">
        <f t="shared" si="22"/>
        <v>25.72</v>
      </c>
      <c r="BN16" s="8">
        <f t="shared" si="23"/>
        <v>26.63</v>
      </c>
      <c r="BO16" s="8">
        <f t="shared" si="24"/>
        <v>26.63</v>
      </c>
      <c r="BP16" s="139">
        <f t="shared" si="25"/>
        <v>-0.89999999999999858</v>
      </c>
      <c r="BQ16" s="139">
        <f t="shared" si="26"/>
        <v>-0.91000000000000014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320</v>
      </c>
      <c r="G17" s="16">
        <f>'[3]08'!G19</f>
        <v>420</v>
      </c>
      <c r="H17" s="17">
        <f t="shared" si="27"/>
        <v>1060</v>
      </c>
      <c r="I17" s="15">
        <f>'[3]08'!J19</f>
        <v>270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26.63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26.63</v>
      </c>
      <c r="AE17" s="8">
        <f t="shared" si="11"/>
        <v>26.63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26.63</v>
      </c>
      <c r="AL17" s="8">
        <f t="shared" si="3"/>
        <v>216.74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216.74</v>
      </c>
      <c r="AT17" s="8">
        <v>25.73</v>
      </c>
      <c r="AU17" s="8">
        <v>25.72</v>
      </c>
      <c r="AW17" s="198">
        <v>26.63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26.63</v>
      </c>
      <c r="BD17" s="198">
        <v>26.63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26.63</v>
      </c>
      <c r="BL17" s="8">
        <f t="shared" si="21"/>
        <v>25.73</v>
      </c>
      <c r="BM17" s="8">
        <f t="shared" si="22"/>
        <v>25.72</v>
      </c>
      <c r="BN17" s="8">
        <f t="shared" si="23"/>
        <v>26.63</v>
      </c>
      <c r="BO17" s="8">
        <f t="shared" si="24"/>
        <v>26.63</v>
      </c>
      <c r="BP17" s="139">
        <f t="shared" si="25"/>
        <v>-0.89999999999999858</v>
      </c>
      <c r="BQ17" s="139">
        <f t="shared" si="26"/>
        <v>-0.91000000000000014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320</v>
      </c>
      <c r="G18" s="16">
        <f>'[3]08'!G20</f>
        <v>420</v>
      </c>
      <c r="H18" s="17">
        <f t="shared" si="27"/>
        <v>1060</v>
      </c>
      <c r="I18" s="15">
        <f>'[3]08'!J20</f>
        <v>270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26.63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26.63</v>
      </c>
      <c r="AE18" s="8">
        <f t="shared" si="11"/>
        <v>26.63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26.63</v>
      </c>
      <c r="AL18" s="8">
        <f t="shared" si="3"/>
        <v>216.74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216.74</v>
      </c>
      <c r="AT18" s="8">
        <v>25.73</v>
      </c>
      <c r="AU18" s="8">
        <v>25.72</v>
      </c>
      <c r="AW18" s="198">
        <v>26.63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26.63</v>
      </c>
      <c r="BD18" s="198">
        <v>26.63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26.63</v>
      </c>
      <c r="BL18" s="8">
        <f t="shared" si="21"/>
        <v>25.73</v>
      </c>
      <c r="BM18" s="8">
        <f t="shared" si="22"/>
        <v>25.72</v>
      </c>
      <c r="BN18" s="8">
        <f t="shared" si="23"/>
        <v>26.63</v>
      </c>
      <c r="BO18" s="8">
        <f t="shared" si="24"/>
        <v>26.63</v>
      </c>
      <c r="BP18" s="139">
        <f t="shared" si="25"/>
        <v>-0.89999999999999858</v>
      </c>
      <c r="BQ18" s="139">
        <f t="shared" si="26"/>
        <v>-0.91000000000000014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320</v>
      </c>
      <c r="G19" s="16">
        <f>'[3]08'!G21</f>
        <v>420</v>
      </c>
      <c r="H19" s="17">
        <f t="shared" si="27"/>
        <v>1060</v>
      </c>
      <c r="I19" s="15">
        <f>'[3]08'!J21</f>
        <v>270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26.63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26.63</v>
      </c>
      <c r="AE19" s="8">
        <f t="shared" si="11"/>
        <v>26.63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26.63</v>
      </c>
      <c r="AL19" s="8">
        <f t="shared" ref="AL19:AQ61" si="31">Q19-X19-AE19</f>
        <v>216.74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216.74</v>
      </c>
      <c r="AT19" s="8">
        <v>25.73</v>
      </c>
      <c r="AU19" s="8">
        <v>25.72</v>
      </c>
      <c r="AW19" s="198">
        <v>26.63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26.63</v>
      </c>
      <c r="BD19" s="198">
        <v>26.63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26.63</v>
      </c>
      <c r="BL19" s="8">
        <f t="shared" si="21"/>
        <v>25.73</v>
      </c>
      <c r="BM19" s="8">
        <f t="shared" si="22"/>
        <v>25.72</v>
      </c>
      <c r="BN19" s="8">
        <f t="shared" si="23"/>
        <v>26.63</v>
      </c>
      <c r="BO19" s="8">
        <f t="shared" si="24"/>
        <v>26.63</v>
      </c>
      <c r="BP19" s="139">
        <f t="shared" si="25"/>
        <v>-0.89999999999999858</v>
      </c>
      <c r="BQ19" s="139">
        <f t="shared" si="26"/>
        <v>-0.91000000000000014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320</v>
      </c>
      <c r="G20" s="16">
        <f>'[3]08'!G22</f>
        <v>420</v>
      </c>
      <c r="H20" s="17">
        <f t="shared" si="27"/>
        <v>1060</v>
      </c>
      <c r="I20" s="15">
        <f>'[3]08'!J22</f>
        <v>270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26.63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26.63</v>
      </c>
      <c r="AE20" s="8">
        <f t="shared" si="11"/>
        <v>26.63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26.63</v>
      </c>
      <c r="AL20" s="8">
        <f t="shared" si="31"/>
        <v>216.74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216.74</v>
      </c>
      <c r="AT20" s="8">
        <v>25.73</v>
      </c>
      <c r="AU20" s="8">
        <v>25.72</v>
      </c>
      <c r="AW20" s="198">
        <v>26.63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26.63</v>
      </c>
      <c r="BD20" s="198">
        <v>26.63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26.63</v>
      </c>
      <c r="BL20" s="8">
        <f t="shared" si="21"/>
        <v>25.73</v>
      </c>
      <c r="BM20" s="8">
        <f t="shared" si="22"/>
        <v>25.72</v>
      </c>
      <c r="BN20" s="8">
        <f t="shared" si="23"/>
        <v>26.63</v>
      </c>
      <c r="BO20" s="8">
        <f t="shared" si="24"/>
        <v>26.63</v>
      </c>
      <c r="BP20" s="139">
        <f t="shared" si="25"/>
        <v>-0.89999999999999858</v>
      </c>
      <c r="BQ20" s="139">
        <f t="shared" si="26"/>
        <v>-0.91000000000000014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320</v>
      </c>
      <c r="G21" s="16">
        <f>'[3]08'!G23</f>
        <v>420</v>
      </c>
      <c r="H21" s="17">
        <f t="shared" si="27"/>
        <v>1060</v>
      </c>
      <c r="I21" s="15">
        <f>'[3]08'!J23</f>
        <v>270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26.63</v>
      </c>
      <c r="AE21" s="8">
        <f t="shared" si="11"/>
        <v>26.63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26.63</v>
      </c>
      <c r="AL21" s="8">
        <f t="shared" si="31"/>
        <v>216.74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216.74</v>
      </c>
      <c r="AT21" s="8">
        <v>25.73</v>
      </c>
      <c r="AU21" s="8">
        <v>25.72</v>
      </c>
      <c r="AW21" s="198">
        <v>26.63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26.63</v>
      </c>
      <c r="BD21" s="198">
        <v>26.63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26.63</v>
      </c>
      <c r="BL21" s="8">
        <f t="shared" si="21"/>
        <v>25.73</v>
      </c>
      <c r="BM21" s="8">
        <f t="shared" si="22"/>
        <v>25.72</v>
      </c>
      <c r="BN21" s="8">
        <f t="shared" si="23"/>
        <v>26.63</v>
      </c>
      <c r="BO21" s="8">
        <f t="shared" si="24"/>
        <v>26.63</v>
      </c>
      <c r="BP21" s="139">
        <f t="shared" si="25"/>
        <v>-0.89999999999999858</v>
      </c>
      <c r="BQ21" s="139">
        <f t="shared" si="26"/>
        <v>-0.91000000000000014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320</v>
      </c>
      <c r="G22" s="16">
        <f>'[3]08'!G24</f>
        <v>420</v>
      </c>
      <c r="H22" s="17">
        <f t="shared" si="27"/>
        <v>1060</v>
      </c>
      <c r="I22" s="15">
        <f>'[3]08'!J24</f>
        <v>270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26.63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26.63</v>
      </c>
      <c r="AE22" s="8">
        <f t="shared" si="11"/>
        <v>26.63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26.63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25.73</v>
      </c>
      <c r="AU22" s="8">
        <v>25.72</v>
      </c>
      <c r="AW22" s="198">
        <v>26.63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26.63</v>
      </c>
      <c r="BD22" s="198">
        <v>26.63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26.63</v>
      </c>
      <c r="BL22" s="8">
        <f t="shared" si="21"/>
        <v>25.73</v>
      </c>
      <c r="BM22" s="8">
        <f t="shared" si="22"/>
        <v>25.72</v>
      </c>
      <c r="BN22" s="8">
        <f t="shared" si="23"/>
        <v>26.63</v>
      </c>
      <c r="BO22" s="8">
        <f t="shared" si="24"/>
        <v>26.63</v>
      </c>
      <c r="BP22" s="139">
        <f t="shared" si="25"/>
        <v>-0.89999999999999858</v>
      </c>
      <c r="BQ22" s="139">
        <f t="shared" si="26"/>
        <v>-0.91000000000000014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320</v>
      </c>
      <c r="G23" s="16">
        <f>'[3]08'!G25</f>
        <v>420</v>
      </c>
      <c r="H23" s="17">
        <f t="shared" si="27"/>
        <v>1060</v>
      </c>
      <c r="I23" s="15">
        <f>'[3]08'!J25</f>
        <v>270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26.63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26.63</v>
      </c>
      <c r="AE23" s="8">
        <f t="shared" si="11"/>
        <v>26.63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26.63</v>
      </c>
      <c r="AL23" s="8">
        <f t="shared" si="31"/>
        <v>216.74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216.74</v>
      </c>
      <c r="AT23" s="8">
        <v>25.73</v>
      </c>
      <c r="AU23" s="8">
        <v>25.72</v>
      </c>
      <c r="AW23" s="198">
        <v>26.63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26.63</v>
      </c>
      <c r="BD23" s="198">
        <v>26.63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26.63</v>
      </c>
      <c r="BL23" s="8">
        <f t="shared" si="21"/>
        <v>25.73</v>
      </c>
      <c r="BM23" s="8">
        <f t="shared" si="22"/>
        <v>25.72</v>
      </c>
      <c r="BN23" s="8">
        <f t="shared" si="23"/>
        <v>26.63</v>
      </c>
      <c r="BO23" s="8">
        <f t="shared" si="24"/>
        <v>26.63</v>
      </c>
      <c r="BP23" s="139">
        <f t="shared" si="25"/>
        <v>-0.89999999999999858</v>
      </c>
      <c r="BQ23" s="139">
        <f t="shared" si="26"/>
        <v>-0.91000000000000014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320</v>
      </c>
      <c r="G24" s="16">
        <f>'[3]08'!G26</f>
        <v>420</v>
      </c>
      <c r="H24" s="17">
        <f t="shared" si="27"/>
        <v>1060</v>
      </c>
      <c r="I24" s="15">
        <f>'[3]08'!J26</f>
        <v>270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26.63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26.63</v>
      </c>
      <c r="AE24" s="8">
        <f t="shared" si="11"/>
        <v>26.63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26.63</v>
      </c>
      <c r="AL24" s="8">
        <f t="shared" si="31"/>
        <v>216.74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216.74</v>
      </c>
      <c r="AT24" s="8">
        <v>25.73</v>
      </c>
      <c r="AU24" s="8">
        <v>25.72</v>
      </c>
      <c r="AW24" s="198">
        <v>26.63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26.63</v>
      </c>
      <c r="BD24" s="198">
        <v>26.63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26.63</v>
      </c>
      <c r="BL24" s="8">
        <f t="shared" si="21"/>
        <v>25.73</v>
      </c>
      <c r="BM24" s="8">
        <f t="shared" si="22"/>
        <v>25.72</v>
      </c>
      <c r="BN24" s="8">
        <f t="shared" si="23"/>
        <v>26.63</v>
      </c>
      <c r="BO24" s="8">
        <f t="shared" si="24"/>
        <v>26.63</v>
      </c>
      <c r="BP24" s="139">
        <f t="shared" si="25"/>
        <v>-0.89999999999999858</v>
      </c>
      <c r="BQ24" s="139">
        <f t="shared" si="26"/>
        <v>-0.91000000000000014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320</v>
      </c>
      <c r="G25" s="16">
        <f>'[3]08'!G27</f>
        <v>420</v>
      </c>
      <c r="H25" s="17">
        <f t="shared" si="27"/>
        <v>1060</v>
      </c>
      <c r="I25" s="15">
        <f>'[3]08'!J27</f>
        <v>270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23.33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23.33</v>
      </c>
      <c r="AE25" s="8">
        <f t="shared" si="11"/>
        <v>23.33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23.33</v>
      </c>
      <c r="AL25" s="8">
        <f t="shared" si="31"/>
        <v>223.34000000000003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223.34000000000003</v>
      </c>
      <c r="AT25" s="8">
        <v>22.54</v>
      </c>
      <c r="AU25" s="8">
        <v>22.53</v>
      </c>
      <c r="AW25" s="198">
        <v>23.33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23.33</v>
      </c>
      <c r="BD25" s="198">
        <v>23.33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23.33</v>
      </c>
      <c r="BL25" s="8">
        <f t="shared" si="21"/>
        <v>22.54</v>
      </c>
      <c r="BM25" s="8">
        <f t="shared" si="22"/>
        <v>22.53</v>
      </c>
      <c r="BN25" s="8">
        <f t="shared" si="23"/>
        <v>23.33</v>
      </c>
      <c r="BO25" s="8">
        <f t="shared" si="24"/>
        <v>23.33</v>
      </c>
      <c r="BP25" s="139">
        <f t="shared" si="25"/>
        <v>-0.78999999999999915</v>
      </c>
      <c r="BQ25" s="139">
        <f t="shared" si="26"/>
        <v>-0.79999999999999716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320</v>
      </c>
      <c r="G26" s="16">
        <f>'[3]08'!G28</f>
        <v>420</v>
      </c>
      <c r="H26" s="17">
        <f t="shared" si="27"/>
        <v>1060</v>
      </c>
      <c r="I26" s="15">
        <f>'[3]08'!J28</f>
        <v>270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23.33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23.33</v>
      </c>
      <c r="AE26" s="8">
        <f t="shared" si="11"/>
        <v>23.33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23.33</v>
      </c>
      <c r="AL26" s="8">
        <f t="shared" si="31"/>
        <v>223.34000000000003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223.34000000000003</v>
      </c>
      <c r="AT26" s="8">
        <v>22.54</v>
      </c>
      <c r="AU26" s="8">
        <v>22.53</v>
      </c>
      <c r="AW26" s="198">
        <v>23.33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23.33</v>
      </c>
      <c r="BD26" s="198">
        <v>23.33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23.33</v>
      </c>
      <c r="BL26" s="8">
        <f t="shared" si="21"/>
        <v>22.54</v>
      </c>
      <c r="BM26" s="8">
        <f t="shared" si="22"/>
        <v>22.53</v>
      </c>
      <c r="BN26" s="8">
        <f t="shared" si="23"/>
        <v>23.33</v>
      </c>
      <c r="BO26" s="8">
        <f t="shared" si="24"/>
        <v>23.33</v>
      </c>
      <c r="BP26" s="139">
        <f t="shared" si="25"/>
        <v>-0.78999999999999915</v>
      </c>
      <c r="BQ26" s="139">
        <f t="shared" si="26"/>
        <v>-0.79999999999999716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320</v>
      </c>
      <c r="G27" s="16">
        <f>'[3]08'!G29</f>
        <v>420</v>
      </c>
      <c r="H27" s="17">
        <f t="shared" si="27"/>
        <v>1060</v>
      </c>
      <c r="I27" s="15">
        <f>'[3]08'!J29</f>
        <v>270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23.33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23.33</v>
      </c>
      <c r="AE27" s="8">
        <f t="shared" si="11"/>
        <v>23.33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23.33</v>
      </c>
      <c r="AL27" s="8">
        <f t="shared" si="31"/>
        <v>223.34000000000003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223.34000000000003</v>
      </c>
      <c r="AT27" s="8">
        <v>22.54</v>
      </c>
      <c r="AU27" s="8">
        <v>22.53</v>
      </c>
      <c r="AW27" s="198">
        <v>23.33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23.33</v>
      </c>
      <c r="BD27" s="198">
        <v>23.33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23.33</v>
      </c>
      <c r="BL27" s="8">
        <f t="shared" si="21"/>
        <v>22.54</v>
      </c>
      <c r="BM27" s="8">
        <f t="shared" si="22"/>
        <v>22.53</v>
      </c>
      <c r="BN27" s="8">
        <f t="shared" si="23"/>
        <v>23.33</v>
      </c>
      <c r="BO27" s="8">
        <f t="shared" si="24"/>
        <v>23.33</v>
      </c>
      <c r="BP27" s="139">
        <f t="shared" si="25"/>
        <v>-0.78999999999999915</v>
      </c>
      <c r="BQ27" s="139">
        <f t="shared" si="26"/>
        <v>-0.79999999999999716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320</v>
      </c>
      <c r="G28" s="16">
        <f>'[3]08'!G30</f>
        <v>420</v>
      </c>
      <c r="H28" s="17">
        <f t="shared" si="27"/>
        <v>1060</v>
      </c>
      <c r="I28" s="15">
        <f>'[3]08'!J30</f>
        <v>270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23.33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23.33</v>
      </c>
      <c r="AE28" s="8">
        <f t="shared" si="11"/>
        <v>23.33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23.33</v>
      </c>
      <c r="AL28" s="8">
        <f t="shared" si="31"/>
        <v>223.34000000000003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223.34000000000003</v>
      </c>
      <c r="AT28" s="8">
        <v>22.54</v>
      </c>
      <c r="AU28" s="8">
        <v>22.53</v>
      </c>
      <c r="AW28" s="198">
        <v>23.33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23.33</v>
      </c>
      <c r="BD28" s="198">
        <v>23.33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23.33</v>
      </c>
      <c r="BL28" s="8">
        <f t="shared" si="21"/>
        <v>22.54</v>
      </c>
      <c r="BM28" s="8">
        <f t="shared" si="22"/>
        <v>22.53</v>
      </c>
      <c r="BN28" s="8">
        <f t="shared" si="23"/>
        <v>23.33</v>
      </c>
      <c r="BO28" s="8">
        <f t="shared" si="24"/>
        <v>23.33</v>
      </c>
      <c r="BP28" s="139">
        <f t="shared" si="25"/>
        <v>-0.78999999999999915</v>
      </c>
      <c r="BQ28" s="139">
        <f t="shared" si="26"/>
        <v>-0.79999999999999716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320</v>
      </c>
      <c r="G29" s="16">
        <f>'[3]08'!G31</f>
        <v>420</v>
      </c>
      <c r="H29" s="17">
        <f t="shared" si="27"/>
        <v>1060</v>
      </c>
      <c r="I29" s="15">
        <f>'[3]08'!J31</f>
        <v>270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23.33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23.33</v>
      </c>
      <c r="AE29" s="8">
        <f t="shared" si="11"/>
        <v>23.33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23.33</v>
      </c>
      <c r="AL29" s="8">
        <f t="shared" si="31"/>
        <v>223.34000000000003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223.34000000000003</v>
      </c>
      <c r="AT29" s="8">
        <v>22.54</v>
      </c>
      <c r="AU29" s="8">
        <v>22.53</v>
      </c>
      <c r="AW29" s="198">
        <v>23.33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23.33</v>
      </c>
      <c r="BD29" s="198">
        <v>23.33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23.33</v>
      </c>
      <c r="BL29" s="8">
        <f t="shared" si="21"/>
        <v>22.54</v>
      </c>
      <c r="BM29" s="8">
        <f t="shared" si="22"/>
        <v>22.53</v>
      </c>
      <c r="BN29" s="8">
        <f t="shared" si="23"/>
        <v>23.33</v>
      </c>
      <c r="BO29" s="8">
        <f t="shared" si="24"/>
        <v>23.33</v>
      </c>
      <c r="BP29" s="139">
        <f t="shared" si="25"/>
        <v>-0.78999999999999915</v>
      </c>
      <c r="BQ29" s="139">
        <f t="shared" si="26"/>
        <v>-0.79999999999999716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320</v>
      </c>
      <c r="G30" s="16">
        <f>'[3]08'!G32</f>
        <v>420</v>
      </c>
      <c r="H30" s="17">
        <f t="shared" si="27"/>
        <v>1060</v>
      </c>
      <c r="I30" s="15">
        <f>'[3]08'!J32</f>
        <v>270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23.33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23.33</v>
      </c>
      <c r="AE30" s="8">
        <f t="shared" si="11"/>
        <v>23.33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23.33</v>
      </c>
      <c r="AL30" s="8">
        <f t="shared" si="31"/>
        <v>223.34000000000003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223.34000000000003</v>
      </c>
      <c r="AT30" s="8">
        <v>22.54</v>
      </c>
      <c r="AU30" s="8">
        <v>22.53</v>
      </c>
      <c r="AW30" s="198">
        <v>23.33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23.33</v>
      </c>
      <c r="BD30" s="198">
        <v>23.33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23.33</v>
      </c>
      <c r="BL30" s="8">
        <f t="shared" si="21"/>
        <v>22.54</v>
      </c>
      <c r="BM30" s="8">
        <f t="shared" si="22"/>
        <v>22.53</v>
      </c>
      <c r="BN30" s="8">
        <f t="shared" si="23"/>
        <v>23.33</v>
      </c>
      <c r="BO30" s="8">
        <f t="shared" si="24"/>
        <v>23.33</v>
      </c>
      <c r="BP30" s="139">
        <f t="shared" si="25"/>
        <v>-0.78999999999999915</v>
      </c>
      <c r="BQ30" s="139">
        <f t="shared" si="26"/>
        <v>-0.79999999999999716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320</v>
      </c>
      <c r="G31" s="16">
        <f>'[3]08'!G33</f>
        <v>420</v>
      </c>
      <c r="H31" s="17">
        <f t="shared" si="27"/>
        <v>1060</v>
      </c>
      <c r="I31" s="15">
        <f>'[3]08'!J33</f>
        <v>270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26.63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26.63</v>
      </c>
      <c r="AE31" s="8">
        <f t="shared" si="11"/>
        <v>26.63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26.63</v>
      </c>
      <c r="AL31" s="8">
        <f t="shared" si="31"/>
        <v>216.74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216.74</v>
      </c>
      <c r="AT31" s="8">
        <v>25.73</v>
      </c>
      <c r="AU31" s="8">
        <v>25.72</v>
      </c>
      <c r="AW31" s="198">
        <v>26.63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26.63</v>
      </c>
      <c r="BD31" s="198">
        <v>26.63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26.63</v>
      </c>
      <c r="BL31" s="8">
        <f t="shared" si="21"/>
        <v>25.73</v>
      </c>
      <c r="BM31" s="8">
        <f t="shared" si="22"/>
        <v>25.72</v>
      </c>
      <c r="BN31" s="8">
        <f t="shared" si="23"/>
        <v>26.63</v>
      </c>
      <c r="BO31" s="8">
        <f t="shared" si="24"/>
        <v>26.63</v>
      </c>
      <c r="BP31" s="139">
        <f t="shared" si="25"/>
        <v>-0.89999999999999858</v>
      </c>
      <c r="BQ31" s="139">
        <f t="shared" si="26"/>
        <v>-0.91000000000000014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320</v>
      </c>
      <c r="G32" s="16">
        <f>'[3]08'!G34</f>
        <v>420</v>
      </c>
      <c r="H32" s="17">
        <f t="shared" si="27"/>
        <v>1060</v>
      </c>
      <c r="I32" s="15">
        <f>'[3]08'!J34</f>
        <v>270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26.63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26.63</v>
      </c>
      <c r="AE32" s="8">
        <f t="shared" si="11"/>
        <v>26.63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26.63</v>
      </c>
      <c r="AL32" s="8">
        <f t="shared" si="31"/>
        <v>216.74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216.74</v>
      </c>
      <c r="AT32" s="8">
        <v>25.73</v>
      </c>
      <c r="AU32" s="8">
        <v>25.72</v>
      </c>
      <c r="AW32" s="198">
        <v>26.63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26.63</v>
      </c>
      <c r="BD32" s="198">
        <v>26.63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26.63</v>
      </c>
      <c r="BL32" s="8">
        <f t="shared" si="21"/>
        <v>25.73</v>
      </c>
      <c r="BM32" s="8">
        <f t="shared" si="22"/>
        <v>25.72</v>
      </c>
      <c r="BN32" s="8">
        <f t="shared" si="23"/>
        <v>26.63</v>
      </c>
      <c r="BO32" s="8">
        <f t="shared" si="24"/>
        <v>26.63</v>
      </c>
      <c r="BP32" s="139">
        <f t="shared" si="25"/>
        <v>-0.89999999999999858</v>
      </c>
      <c r="BQ32" s="139">
        <f t="shared" si="26"/>
        <v>-0.91000000000000014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320</v>
      </c>
      <c r="G33" s="16">
        <f>'[3]08'!G35</f>
        <v>420</v>
      </c>
      <c r="H33" s="17">
        <f t="shared" si="27"/>
        <v>1060</v>
      </c>
      <c r="I33" s="15">
        <f>'[3]08'!J35</f>
        <v>270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26.63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26.63</v>
      </c>
      <c r="AE33" s="8">
        <f t="shared" si="11"/>
        <v>26.63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26.63</v>
      </c>
      <c r="AL33" s="8">
        <f t="shared" si="31"/>
        <v>216.74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216.74</v>
      </c>
      <c r="AT33" s="8">
        <v>25.73</v>
      </c>
      <c r="AU33" s="8">
        <v>25.72</v>
      </c>
      <c r="AW33" s="198">
        <v>26.63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26.63</v>
      </c>
      <c r="BD33" s="198">
        <v>26.63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26.63</v>
      </c>
      <c r="BL33" s="8">
        <f t="shared" si="21"/>
        <v>25.73</v>
      </c>
      <c r="BM33" s="8">
        <f t="shared" si="22"/>
        <v>25.72</v>
      </c>
      <c r="BN33" s="8">
        <f t="shared" si="23"/>
        <v>26.63</v>
      </c>
      <c r="BO33" s="8">
        <f t="shared" si="24"/>
        <v>26.63</v>
      </c>
      <c r="BP33" s="139">
        <f t="shared" si="25"/>
        <v>-0.89999999999999858</v>
      </c>
      <c r="BQ33" s="139">
        <f t="shared" si="26"/>
        <v>-0.91000000000000014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320</v>
      </c>
      <c r="G34" s="16">
        <f>'[3]08'!G36</f>
        <v>420</v>
      </c>
      <c r="H34" s="17">
        <f t="shared" si="27"/>
        <v>1060</v>
      </c>
      <c r="I34" s="15">
        <f>'[3]08'!J36</f>
        <v>270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26.63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26.63</v>
      </c>
      <c r="AE34" s="8">
        <f t="shared" si="11"/>
        <v>26.63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26.63</v>
      </c>
      <c r="AL34" s="8">
        <f t="shared" si="31"/>
        <v>216.74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216.74</v>
      </c>
      <c r="AT34" s="8">
        <v>25.73</v>
      </c>
      <c r="AU34" s="8">
        <v>25.72</v>
      </c>
      <c r="AW34" s="198">
        <v>26.63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26.63</v>
      </c>
      <c r="BD34" s="198">
        <v>26.63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26.63</v>
      </c>
      <c r="BL34" s="8">
        <f t="shared" si="21"/>
        <v>25.73</v>
      </c>
      <c r="BM34" s="8">
        <f t="shared" si="22"/>
        <v>25.72</v>
      </c>
      <c r="BN34" s="8">
        <f t="shared" si="23"/>
        <v>26.63</v>
      </c>
      <c r="BO34" s="8">
        <f t="shared" si="24"/>
        <v>26.63</v>
      </c>
      <c r="BP34" s="139">
        <f t="shared" si="25"/>
        <v>-0.89999999999999858</v>
      </c>
      <c r="BQ34" s="139">
        <f t="shared" si="26"/>
        <v>-0.91000000000000014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320</v>
      </c>
      <c r="G35" s="16">
        <f>'[3]08'!G37</f>
        <v>420</v>
      </c>
      <c r="H35" s="17">
        <f t="shared" si="27"/>
        <v>1060</v>
      </c>
      <c r="I35" s="15">
        <f>'[3]08'!J37</f>
        <v>270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26.63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26.63</v>
      </c>
      <c r="AE35" s="8">
        <f t="shared" si="11"/>
        <v>26.63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26.63</v>
      </c>
      <c r="AL35" s="8">
        <f t="shared" si="31"/>
        <v>216.74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216.74</v>
      </c>
      <c r="AT35" s="8">
        <v>25.73</v>
      </c>
      <c r="AU35" s="8">
        <v>25.72</v>
      </c>
      <c r="AW35" s="198">
        <v>26.63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26.63</v>
      </c>
      <c r="BD35" s="198">
        <v>26.63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26.63</v>
      </c>
      <c r="BL35" s="8">
        <f t="shared" si="21"/>
        <v>25.73</v>
      </c>
      <c r="BM35" s="8">
        <f t="shared" si="22"/>
        <v>25.72</v>
      </c>
      <c r="BN35" s="8">
        <f t="shared" si="23"/>
        <v>26.63</v>
      </c>
      <c r="BO35" s="8">
        <f t="shared" si="24"/>
        <v>26.63</v>
      </c>
      <c r="BP35" s="139">
        <f t="shared" si="25"/>
        <v>-0.89999999999999858</v>
      </c>
      <c r="BQ35" s="139">
        <f t="shared" si="26"/>
        <v>-0.91000000000000014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320</v>
      </c>
      <c r="G36" s="16">
        <f>'[3]08'!G38</f>
        <v>420</v>
      </c>
      <c r="H36" s="17">
        <f t="shared" si="27"/>
        <v>1060</v>
      </c>
      <c r="I36" s="15">
        <f>'[3]08'!J38</f>
        <v>270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26.63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26.63</v>
      </c>
      <c r="AE36" s="8">
        <f t="shared" si="11"/>
        <v>26.63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26.63</v>
      </c>
      <c r="AL36" s="8">
        <f t="shared" si="31"/>
        <v>216.74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216.74</v>
      </c>
      <c r="AT36" s="8">
        <v>25.73</v>
      </c>
      <c r="AU36" s="8">
        <v>25.72</v>
      </c>
      <c r="AW36" s="198">
        <v>26.63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26.63</v>
      </c>
      <c r="BD36" s="198">
        <v>26.63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26.63</v>
      </c>
      <c r="BL36" s="8">
        <f t="shared" si="21"/>
        <v>25.73</v>
      </c>
      <c r="BM36" s="8">
        <f t="shared" si="22"/>
        <v>25.72</v>
      </c>
      <c r="BN36" s="8">
        <f t="shared" si="23"/>
        <v>26.63</v>
      </c>
      <c r="BO36" s="8">
        <f t="shared" si="24"/>
        <v>26.63</v>
      </c>
      <c r="BP36" s="139">
        <f t="shared" si="25"/>
        <v>-0.89999999999999858</v>
      </c>
      <c r="BQ36" s="139">
        <f t="shared" si="26"/>
        <v>-0.91000000000000014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320</v>
      </c>
      <c r="G37" s="16">
        <f>'[3]08'!G39</f>
        <v>420</v>
      </c>
      <c r="H37" s="17">
        <f t="shared" si="27"/>
        <v>1060</v>
      </c>
      <c r="I37" s="15">
        <f>'[3]08'!J39</f>
        <v>270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26.63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26.63</v>
      </c>
      <c r="AE37" s="8">
        <f t="shared" si="11"/>
        <v>26.63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26.63</v>
      </c>
      <c r="AL37" s="8">
        <f t="shared" si="31"/>
        <v>216.74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216.74</v>
      </c>
      <c r="AT37" s="8">
        <v>25.73</v>
      </c>
      <c r="AU37" s="8">
        <v>25.72</v>
      </c>
      <c r="AW37" s="198">
        <v>26.63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26.63</v>
      </c>
      <c r="BD37" s="198">
        <v>26.63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26.63</v>
      </c>
      <c r="BL37" s="8">
        <f t="shared" si="21"/>
        <v>25.73</v>
      </c>
      <c r="BM37" s="8">
        <f t="shared" si="22"/>
        <v>25.72</v>
      </c>
      <c r="BN37" s="8">
        <f t="shared" si="23"/>
        <v>26.63</v>
      </c>
      <c r="BO37" s="8">
        <f t="shared" si="24"/>
        <v>26.63</v>
      </c>
      <c r="BP37" s="139">
        <f t="shared" si="25"/>
        <v>-0.89999999999999858</v>
      </c>
      <c r="BQ37" s="139">
        <f t="shared" si="26"/>
        <v>-0.91000000000000014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320</v>
      </c>
      <c r="G38" s="16">
        <f>'[3]08'!G40</f>
        <v>420</v>
      </c>
      <c r="H38" s="17">
        <f t="shared" si="27"/>
        <v>1060</v>
      </c>
      <c r="I38" s="15">
        <f>'[3]08'!J40</f>
        <v>270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26.63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26.63</v>
      </c>
      <c r="AE38" s="8">
        <f t="shared" si="11"/>
        <v>26.63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26.63</v>
      </c>
      <c r="AL38" s="8">
        <f t="shared" si="31"/>
        <v>216.74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216.74</v>
      </c>
      <c r="AT38" s="8">
        <v>25.73</v>
      </c>
      <c r="AU38" s="8">
        <v>25.72</v>
      </c>
      <c r="AW38" s="198">
        <v>26.63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26.63</v>
      </c>
      <c r="BD38" s="198">
        <v>26.63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26.63</v>
      </c>
      <c r="BL38" s="8">
        <f t="shared" si="21"/>
        <v>25.73</v>
      </c>
      <c r="BM38" s="8">
        <f t="shared" si="22"/>
        <v>25.72</v>
      </c>
      <c r="BN38" s="8">
        <f t="shared" si="23"/>
        <v>26.63</v>
      </c>
      <c r="BO38" s="8">
        <f t="shared" si="24"/>
        <v>26.63</v>
      </c>
      <c r="BP38" s="139">
        <f t="shared" si="25"/>
        <v>-0.89999999999999858</v>
      </c>
      <c r="BQ38" s="139">
        <f t="shared" si="26"/>
        <v>-0.91000000000000014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320</v>
      </c>
      <c r="G39" s="16">
        <f>'[3]08'!G41</f>
        <v>420</v>
      </c>
      <c r="H39" s="17">
        <f t="shared" si="27"/>
        <v>1060</v>
      </c>
      <c r="I39" s="15">
        <f>'[3]08'!J41</f>
        <v>270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26.63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26.63</v>
      </c>
      <c r="AE39" s="8">
        <f t="shared" si="11"/>
        <v>26.63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26.63</v>
      </c>
      <c r="AL39" s="8">
        <f t="shared" si="31"/>
        <v>216.74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216.74</v>
      </c>
      <c r="AT39" s="8">
        <v>25.73</v>
      </c>
      <c r="AU39" s="8">
        <v>25.72</v>
      </c>
      <c r="AW39" s="198">
        <v>26.63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26.63</v>
      </c>
      <c r="BD39" s="198">
        <v>26.63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26.63</v>
      </c>
      <c r="BL39" s="8">
        <f t="shared" si="21"/>
        <v>25.73</v>
      </c>
      <c r="BM39" s="8">
        <f t="shared" si="22"/>
        <v>25.72</v>
      </c>
      <c r="BN39" s="8">
        <f t="shared" si="23"/>
        <v>26.63</v>
      </c>
      <c r="BO39" s="8">
        <f t="shared" si="24"/>
        <v>26.63</v>
      </c>
      <c r="BP39" s="139">
        <f t="shared" si="25"/>
        <v>-0.89999999999999858</v>
      </c>
      <c r="BQ39" s="139">
        <f t="shared" si="26"/>
        <v>-0.91000000000000014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320</v>
      </c>
      <c r="G40" s="16">
        <f>'[3]08'!G42</f>
        <v>420</v>
      </c>
      <c r="H40" s="17">
        <f t="shared" si="27"/>
        <v>1060</v>
      </c>
      <c r="I40" s="15">
        <f>'[3]08'!J42</f>
        <v>270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26.63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26.63</v>
      </c>
      <c r="AE40" s="8">
        <f t="shared" si="11"/>
        <v>26.63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26.63</v>
      </c>
      <c r="AL40" s="8">
        <f t="shared" si="31"/>
        <v>216.74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216.74</v>
      </c>
      <c r="AT40" s="8">
        <v>25.73</v>
      </c>
      <c r="AU40" s="8">
        <v>25.72</v>
      </c>
      <c r="AW40" s="198">
        <v>26.63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26.63</v>
      </c>
      <c r="BD40" s="198">
        <v>26.63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26.63</v>
      </c>
      <c r="BL40" s="8">
        <f t="shared" si="21"/>
        <v>25.73</v>
      </c>
      <c r="BM40" s="8">
        <f t="shared" si="22"/>
        <v>25.72</v>
      </c>
      <c r="BN40" s="8">
        <f t="shared" si="23"/>
        <v>26.63</v>
      </c>
      <c r="BO40" s="8">
        <f t="shared" si="24"/>
        <v>26.63</v>
      </c>
      <c r="BP40" s="139">
        <f t="shared" si="25"/>
        <v>-0.89999999999999858</v>
      </c>
      <c r="BQ40" s="139">
        <f t="shared" si="26"/>
        <v>-0.91000000000000014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320</v>
      </c>
      <c r="G41" s="16">
        <f>'[3]08'!G43</f>
        <v>420</v>
      </c>
      <c r="H41" s="17">
        <f t="shared" si="27"/>
        <v>1060</v>
      </c>
      <c r="I41" s="15">
        <f>'[3]08'!J43</f>
        <v>270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26.63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26.63</v>
      </c>
      <c r="AE41" s="8">
        <f t="shared" si="11"/>
        <v>26.63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26.63</v>
      </c>
      <c r="AL41" s="8">
        <f t="shared" si="31"/>
        <v>216.74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216.74</v>
      </c>
      <c r="AT41" s="8">
        <v>25.73</v>
      </c>
      <c r="AU41" s="8">
        <v>25.72</v>
      </c>
      <c r="AW41" s="198">
        <v>26.63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26.63</v>
      </c>
      <c r="BD41" s="198">
        <v>26.63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26.63</v>
      </c>
      <c r="BL41" s="8">
        <f t="shared" si="21"/>
        <v>25.73</v>
      </c>
      <c r="BM41" s="8">
        <f t="shared" si="22"/>
        <v>25.72</v>
      </c>
      <c r="BN41" s="8">
        <f t="shared" si="23"/>
        <v>26.63</v>
      </c>
      <c r="BO41" s="8">
        <f t="shared" si="24"/>
        <v>26.63</v>
      </c>
      <c r="BP41" s="139">
        <f t="shared" si="25"/>
        <v>-0.89999999999999858</v>
      </c>
      <c r="BQ41" s="139">
        <f t="shared" si="26"/>
        <v>-0.91000000000000014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320</v>
      </c>
      <c r="G42" s="16">
        <f>'[3]08'!G44</f>
        <v>420</v>
      </c>
      <c r="H42" s="17">
        <f t="shared" si="27"/>
        <v>1060</v>
      </c>
      <c r="I42" s="15">
        <f>'[3]08'!J44</f>
        <v>270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26.63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26.63</v>
      </c>
      <c r="AE42" s="8">
        <f t="shared" si="11"/>
        <v>26.63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26.63</v>
      </c>
      <c r="AL42" s="8">
        <f t="shared" si="31"/>
        <v>216.74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216.74</v>
      </c>
      <c r="AT42" s="8">
        <v>25.73</v>
      </c>
      <c r="AU42" s="8">
        <v>25.72</v>
      </c>
      <c r="AW42" s="198">
        <v>26.63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26.63</v>
      </c>
      <c r="BD42" s="198">
        <v>26.63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26.63</v>
      </c>
      <c r="BL42" s="8">
        <f t="shared" si="21"/>
        <v>25.73</v>
      </c>
      <c r="BM42" s="8">
        <f t="shared" si="22"/>
        <v>25.72</v>
      </c>
      <c r="BN42" s="8">
        <f t="shared" si="23"/>
        <v>26.63</v>
      </c>
      <c r="BO42" s="8">
        <f t="shared" si="24"/>
        <v>26.63</v>
      </c>
      <c r="BP42" s="139">
        <f t="shared" si="25"/>
        <v>-0.89999999999999858</v>
      </c>
      <c r="BQ42" s="139">
        <f t="shared" si="26"/>
        <v>-0.91000000000000014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320</v>
      </c>
      <c r="G43" s="16">
        <f>'[3]08'!G45</f>
        <v>420</v>
      </c>
      <c r="H43" s="17">
        <f t="shared" si="27"/>
        <v>1060</v>
      </c>
      <c r="I43" s="15">
        <f>'[3]08'!J45</f>
        <v>270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25.66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25.66</v>
      </c>
      <c r="AE43" s="8">
        <f t="shared" si="11"/>
        <v>25.66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25.66</v>
      </c>
      <c r="AL43" s="8">
        <f t="shared" si="31"/>
        <v>218.68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218.68</v>
      </c>
      <c r="AT43" s="8">
        <v>24.79</v>
      </c>
      <c r="AU43" s="8">
        <v>24.78</v>
      </c>
      <c r="AW43" s="198">
        <v>25.66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25.66</v>
      </c>
      <c r="BD43" s="198">
        <v>25.66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25.66</v>
      </c>
      <c r="BL43" s="8">
        <f t="shared" si="21"/>
        <v>24.79</v>
      </c>
      <c r="BM43" s="8">
        <f t="shared" si="22"/>
        <v>24.78</v>
      </c>
      <c r="BN43" s="8">
        <f t="shared" si="23"/>
        <v>25.66</v>
      </c>
      <c r="BO43" s="8">
        <f t="shared" si="24"/>
        <v>25.66</v>
      </c>
      <c r="BP43" s="139">
        <f t="shared" si="25"/>
        <v>-0.87000000000000099</v>
      </c>
      <c r="BQ43" s="139">
        <f t="shared" si="26"/>
        <v>-0.87999999999999901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320</v>
      </c>
      <c r="G44" s="16">
        <f>'[3]08'!G46</f>
        <v>420</v>
      </c>
      <c r="H44" s="17">
        <f t="shared" si="27"/>
        <v>1060</v>
      </c>
      <c r="I44" s="15">
        <f>'[3]08'!J46</f>
        <v>270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25.66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25.66</v>
      </c>
      <c r="AE44" s="8">
        <f t="shared" si="11"/>
        <v>25.66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25.66</v>
      </c>
      <c r="AL44" s="8">
        <f t="shared" si="31"/>
        <v>218.68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218.68</v>
      </c>
      <c r="AT44" s="8">
        <v>24.79</v>
      </c>
      <c r="AU44" s="8">
        <v>24.78</v>
      </c>
      <c r="AW44" s="198">
        <v>25.66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25.66</v>
      </c>
      <c r="BD44" s="198">
        <v>25.66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25.66</v>
      </c>
      <c r="BL44" s="8">
        <f t="shared" si="21"/>
        <v>24.79</v>
      </c>
      <c r="BM44" s="8">
        <f t="shared" si="22"/>
        <v>24.78</v>
      </c>
      <c r="BN44" s="8">
        <f t="shared" si="23"/>
        <v>25.66</v>
      </c>
      <c r="BO44" s="8">
        <f t="shared" si="24"/>
        <v>25.66</v>
      </c>
      <c r="BP44" s="139">
        <f t="shared" si="25"/>
        <v>-0.87000000000000099</v>
      </c>
      <c r="BQ44" s="139">
        <f t="shared" si="26"/>
        <v>-0.87999999999999901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320</v>
      </c>
      <c r="G45" s="16">
        <f>'[3]08'!G47</f>
        <v>420</v>
      </c>
      <c r="H45" s="17">
        <f t="shared" si="27"/>
        <v>1060</v>
      </c>
      <c r="I45" s="15">
        <f>'[3]08'!J47</f>
        <v>270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25.66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25.66</v>
      </c>
      <c r="AE45" s="8">
        <f t="shared" si="11"/>
        <v>25.66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25.66</v>
      </c>
      <c r="AL45" s="8">
        <f t="shared" si="31"/>
        <v>218.68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218.68</v>
      </c>
      <c r="AT45" s="8">
        <v>24.79</v>
      </c>
      <c r="AU45" s="8">
        <v>24.78</v>
      </c>
      <c r="AW45" s="198">
        <v>25.66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25.66</v>
      </c>
      <c r="BD45" s="198">
        <v>25.66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25.66</v>
      </c>
      <c r="BL45" s="8">
        <f t="shared" si="21"/>
        <v>24.79</v>
      </c>
      <c r="BM45" s="8">
        <f t="shared" si="22"/>
        <v>24.78</v>
      </c>
      <c r="BN45" s="8">
        <f t="shared" si="23"/>
        <v>25.66</v>
      </c>
      <c r="BO45" s="8">
        <f t="shared" si="24"/>
        <v>25.66</v>
      </c>
      <c r="BP45" s="139">
        <f t="shared" si="25"/>
        <v>-0.87000000000000099</v>
      </c>
      <c r="BQ45" s="139">
        <f t="shared" si="26"/>
        <v>-0.87999999999999901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320</v>
      </c>
      <c r="G46" s="16">
        <f>'[3]08'!G48</f>
        <v>420</v>
      </c>
      <c r="H46" s="17">
        <f t="shared" si="27"/>
        <v>1060</v>
      </c>
      <c r="I46" s="15">
        <f>'[3]08'!J48</f>
        <v>270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25.66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25.66</v>
      </c>
      <c r="AE46" s="8">
        <f t="shared" si="11"/>
        <v>25.66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25.66</v>
      </c>
      <c r="AL46" s="8">
        <f t="shared" si="31"/>
        <v>218.68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218.68</v>
      </c>
      <c r="AT46" s="8">
        <v>24.79</v>
      </c>
      <c r="AU46" s="8">
        <v>24.78</v>
      </c>
      <c r="AW46" s="198">
        <v>25.66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25.66</v>
      </c>
      <c r="BD46" s="198">
        <v>25.66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25.66</v>
      </c>
      <c r="BL46" s="8">
        <f t="shared" si="21"/>
        <v>24.79</v>
      </c>
      <c r="BM46" s="8">
        <f t="shared" si="22"/>
        <v>24.78</v>
      </c>
      <c r="BN46" s="8">
        <f t="shared" si="23"/>
        <v>25.66</v>
      </c>
      <c r="BO46" s="8">
        <f t="shared" si="24"/>
        <v>25.66</v>
      </c>
      <c r="BP46" s="139">
        <f t="shared" si="25"/>
        <v>-0.87000000000000099</v>
      </c>
      <c r="BQ46" s="139">
        <f t="shared" si="26"/>
        <v>-0.87999999999999901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320</v>
      </c>
      <c r="G47" s="16">
        <f>'[3]08'!G49</f>
        <v>420</v>
      </c>
      <c r="H47" s="17">
        <f t="shared" si="27"/>
        <v>1060</v>
      </c>
      <c r="I47" s="15">
        <f>'[3]08'!J49</f>
        <v>270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25.66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25.66</v>
      </c>
      <c r="AE47" s="8">
        <f t="shared" si="11"/>
        <v>25.66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25.66</v>
      </c>
      <c r="AL47" s="8">
        <f t="shared" si="31"/>
        <v>218.68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218.68</v>
      </c>
      <c r="AT47" s="8">
        <v>24.79</v>
      </c>
      <c r="AU47" s="8">
        <v>24.78</v>
      </c>
      <c r="AW47" s="198">
        <v>25.66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25.66</v>
      </c>
      <c r="BD47" s="198">
        <v>25.66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25.66</v>
      </c>
      <c r="BL47" s="8">
        <f t="shared" si="21"/>
        <v>24.79</v>
      </c>
      <c r="BM47" s="8">
        <f t="shared" si="22"/>
        <v>24.78</v>
      </c>
      <c r="BN47" s="8">
        <f t="shared" si="23"/>
        <v>25.66</v>
      </c>
      <c r="BO47" s="8">
        <f t="shared" si="24"/>
        <v>25.66</v>
      </c>
      <c r="BP47" s="139">
        <f t="shared" si="25"/>
        <v>-0.87000000000000099</v>
      </c>
      <c r="BQ47" s="139">
        <f t="shared" si="26"/>
        <v>-0.87999999999999901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320</v>
      </c>
      <c r="G48" s="16">
        <f>'[3]08'!G50</f>
        <v>420</v>
      </c>
      <c r="H48" s="17">
        <f t="shared" si="27"/>
        <v>1060</v>
      </c>
      <c r="I48" s="15">
        <f>'[3]08'!J50</f>
        <v>270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25.66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25.66</v>
      </c>
      <c r="AE48" s="8">
        <f t="shared" si="11"/>
        <v>25.66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25.66</v>
      </c>
      <c r="AL48" s="8">
        <f t="shared" si="31"/>
        <v>218.68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218.68</v>
      </c>
      <c r="AT48" s="8">
        <v>24.79</v>
      </c>
      <c r="AU48" s="8">
        <v>24.78</v>
      </c>
      <c r="AW48" s="198">
        <v>25.66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25.66</v>
      </c>
      <c r="BD48" s="198">
        <v>25.66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25.66</v>
      </c>
      <c r="BL48" s="8">
        <f t="shared" si="21"/>
        <v>24.79</v>
      </c>
      <c r="BM48" s="8">
        <f t="shared" si="22"/>
        <v>24.78</v>
      </c>
      <c r="BN48" s="8">
        <f t="shared" si="23"/>
        <v>25.66</v>
      </c>
      <c r="BO48" s="8">
        <f t="shared" si="24"/>
        <v>25.66</v>
      </c>
      <c r="BP48" s="139">
        <f t="shared" si="25"/>
        <v>-0.87000000000000099</v>
      </c>
      <c r="BQ48" s="139">
        <f t="shared" si="26"/>
        <v>-0.87999999999999901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320</v>
      </c>
      <c r="G49" s="16">
        <f>'[3]08'!G51</f>
        <v>420</v>
      </c>
      <c r="H49" s="17">
        <f t="shared" si="27"/>
        <v>1060</v>
      </c>
      <c r="I49" s="15">
        <f>'[3]08'!J51</f>
        <v>270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25.66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25.66</v>
      </c>
      <c r="AE49" s="8">
        <f t="shared" si="11"/>
        <v>25.66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25.66</v>
      </c>
      <c r="AL49" s="8">
        <f t="shared" si="31"/>
        <v>218.68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218.68</v>
      </c>
      <c r="AT49" s="8">
        <v>24.79</v>
      </c>
      <c r="AU49" s="8">
        <v>24.78</v>
      </c>
      <c r="AW49" s="198">
        <v>25.66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25.66</v>
      </c>
      <c r="BD49" s="198">
        <v>25.66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25.66</v>
      </c>
      <c r="BL49" s="8">
        <f t="shared" si="21"/>
        <v>24.79</v>
      </c>
      <c r="BM49" s="8">
        <f t="shared" si="22"/>
        <v>24.78</v>
      </c>
      <c r="BN49" s="8">
        <f t="shared" si="23"/>
        <v>25.66</v>
      </c>
      <c r="BO49" s="8">
        <f t="shared" si="24"/>
        <v>25.66</v>
      </c>
      <c r="BP49" s="139">
        <f t="shared" si="25"/>
        <v>-0.87000000000000099</v>
      </c>
      <c r="BQ49" s="139">
        <f t="shared" si="26"/>
        <v>-0.87999999999999901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320</v>
      </c>
      <c r="G50" s="16">
        <f>'[3]08'!G52</f>
        <v>420</v>
      </c>
      <c r="H50" s="17">
        <f t="shared" si="27"/>
        <v>1060</v>
      </c>
      <c r="I50" s="15">
        <f>'[3]08'!J52</f>
        <v>270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25.66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25.66</v>
      </c>
      <c r="AE50" s="8">
        <f t="shared" si="11"/>
        <v>25.66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25.66</v>
      </c>
      <c r="AL50" s="8">
        <f t="shared" si="31"/>
        <v>218.68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218.68</v>
      </c>
      <c r="AT50" s="8">
        <v>24.79</v>
      </c>
      <c r="AU50" s="8">
        <v>24.78</v>
      </c>
      <c r="AW50" s="198">
        <v>25.66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25.66</v>
      </c>
      <c r="BD50" s="198">
        <v>25.66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25.66</v>
      </c>
      <c r="BL50" s="8">
        <f t="shared" si="21"/>
        <v>24.79</v>
      </c>
      <c r="BM50" s="8">
        <f t="shared" si="22"/>
        <v>24.78</v>
      </c>
      <c r="BN50" s="8">
        <f t="shared" si="23"/>
        <v>25.66</v>
      </c>
      <c r="BO50" s="8">
        <f t="shared" si="24"/>
        <v>25.66</v>
      </c>
      <c r="BP50" s="139">
        <f t="shared" si="25"/>
        <v>-0.87000000000000099</v>
      </c>
      <c r="BQ50" s="139">
        <f t="shared" si="26"/>
        <v>-0.87999999999999901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320</v>
      </c>
      <c r="G51" s="16">
        <f>'[3]08'!G53</f>
        <v>420</v>
      </c>
      <c r="H51" s="17">
        <f t="shared" si="27"/>
        <v>1060</v>
      </c>
      <c r="I51" s="15">
        <f>'[3]08'!J53</f>
        <v>270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26.19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26.19</v>
      </c>
      <c r="AE51" s="8">
        <f t="shared" si="11"/>
        <v>26.19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26.19</v>
      </c>
      <c r="AL51" s="8">
        <f t="shared" si="31"/>
        <v>217.62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217.62</v>
      </c>
      <c r="AT51" s="8">
        <v>24.79</v>
      </c>
      <c r="AU51" s="8">
        <v>23.82</v>
      </c>
      <c r="AW51" s="198">
        <v>26.19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26.19</v>
      </c>
      <c r="BD51" s="198">
        <v>26.19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26.19</v>
      </c>
      <c r="BL51" s="8">
        <f t="shared" si="21"/>
        <v>24.79</v>
      </c>
      <c r="BM51" s="8">
        <f t="shared" si="22"/>
        <v>23.82</v>
      </c>
      <c r="BN51" s="8">
        <f t="shared" si="23"/>
        <v>26.19</v>
      </c>
      <c r="BO51" s="8">
        <f t="shared" si="24"/>
        <v>26.19</v>
      </c>
      <c r="BP51" s="139">
        <f t="shared" si="25"/>
        <v>-1.4000000000000021</v>
      </c>
      <c r="BQ51" s="139">
        <f t="shared" si="26"/>
        <v>-2.370000000000001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320</v>
      </c>
      <c r="G52" s="16">
        <f>'[3]08'!G54</f>
        <v>420</v>
      </c>
      <c r="H52" s="17">
        <f t="shared" si="27"/>
        <v>1060</v>
      </c>
      <c r="I52" s="15">
        <f>'[3]08'!J54</f>
        <v>270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26.19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26.19</v>
      </c>
      <c r="AE52" s="8">
        <f t="shared" si="11"/>
        <v>26.19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26.19</v>
      </c>
      <c r="AL52" s="8">
        <f t="shared" si="31"/>
        <v>217.62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217.62</v>
      </c>
      <c r="AT52" s="8">
        <v>24.79</v>
      </c>
      <c r="AU52" s="8">
        <v>23.82</v>
      </c>
      <c r="AW52" s="198">
        <v>26.19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26.19</v>
      </c>
      <c r="BD52" s="198">
        <v>26.19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26.19</v>
      </c>
      <c r="BL52" s="8">
        <f t="shared" si="21"/>
        <v>24.79</v>
      </c>
      <c r="BM52" s="8">
        <f t="shared" si="22"/>
        <v>23.82</v>
      </c>
      <c r="BN52" s="8">
        <f t="shared" si="23"/>
        <v>26.19</v>
      </c>
      <c r="BO52" s="8">
        <f t="shared" si="24"/>
        <v>26.19</v>
      </c>
      <c r="BP52" s="139">
        <f t="shared" si="25"/>
        <v>-1.4000000000000021</v>
      </c>
      <c r="BQ52" s="139">
        <f t="shared" si="26"/>
        <v>-2.370000000000001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320</v>
      </c>
      <c r="G53" s="16">
        <f>'[3]08'!G55</f>
        <v>420</v>
      </c>
      <c r="H53" s="17">
        <f t="shared" si="27"/>
        <v>1060</v>
      </c>
      <c r="I53" s="15">
        <f>'[3]08'!J55</f>
        <v>270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26.19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26.19</v>
      </c>
      <c r="AE53" s="8">
        <f t="shared" si="11"/>
        <v>26.19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26.19</v>
      </c>
      <c r="AL53" s="8">
        <f t="shared" si="31"/>
        <v>217.62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217.62</v>
      </c>
      <c r="AT53" s="8">
        <v>25.3</v>
      </c>
      <c r="AU53" s="8">
        <v>25.3</v>
      </c>
      <c r="AW53" s="198">
        <v>26.19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26.19</v>
      </c>
      <c r="BD53" s="198">
        <v>26.19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26.19</v>
      </c>
      <c r="BL53" s="8">
        <f t="shared" si="21"/>
        <v>25.3</v>
      </c>
      <c r="BM53" s="8">
        <f t="shared" si="22"/>
        <v>25.3</v>
      </c>
      <c r="BN53" s="8">
        <f t="shared" si="23"/>
        <v>26.19</v>
      </c>
      <c r="BO53" s="8">
        <f t="shared" si="24"/>
        <v>26.19</v>
      </c>
      <c r="BP53" s="139">
        <f t="shared" si="25"/>
        <v>-0.89000000000000057</v>
      </c>
      <c r="BQ53" s="139">
        <f t="shared" si="26"/>
        <v>-0.89000000000000057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320</v>
      </c>
      <c r="G54" s="16">
        <f>'[3]08'!G56</f>
        <v>420</v>
      </c>
      <c r="H54" s="17">
        <f t="shared" si="27"/>
        <v>1060</v>
      </c>
      <c r="I54" s="15">
        <f>'[3]08'!J56</f>
        <v>270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26.19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26.19</v>
      </c>
      <c r="AE54" s="8">
        <f t="shared" si="11"/>
        <v>26.19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26.19</v>
      </c>
      <c r="AL54" s="8">
        <f t="shared" si="31"/>
        <v>217.62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217.62</v>
      </c>
      <c r="AT54" s="8">
        <v>25.3</v>
      </c>
      <c r="AU54" s="8">
        <v>25.3</v>
      </c>
      <c r="AW54" s="198">
        <v>26.19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26.19</v>
      </c>
      <c r="BD54" s="198">
        <v>26.19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26.19</v>
      </c>
      <c r="BL54" s="8">
        <f t="shared" si="21"/>
        <v>25.3</v>
      </c>
      <c r="BM54" s="8">
        <f t="shared" si="22"/>
        <v>25.3</v>
      </c>
      <c r="BN54" s="8">
        <f t="shared" si="23"/>
        <v>26.19</v>
      </c>
      <c r="BO54" s="8">
        <f t="shared" si="24"/>
        <v>26.19</v>
      </c>
      <c r="BP54" s="139">
        <f t="shared" si="25"/>
        <v>-0.89000000000000057</v>
      </c>
      <c r="BQ54" s="139">
        <f t="shared" si="26"/>
        <v>-0.89000000000000057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320</v>
      </c>
      <c r="G55" s="16">
        <f>'[3]08'!G57</f>
        <v>420</v>
      </c>
      <c r="H55" s="17">
        <f t="shared" si="27"/>
        <v>1060</v>
      </c>
      <c r="I55" s="15">
        <f>'[3]08'!J57</f>
        <v>270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26.19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26.19</v>
      </c>
      <c r="AE55" s="8">
        <f t="shared" si="11"/>
        <v>26.19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26.19</v>
      </c>
      <c r="AL55" s="8">
        <f t="shared" si="31"/>
        <v>217.62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217.62</v>
      </c>
      <c r="AT55" s="8">
        <v>25.3</v>
      </c>
      <c r="AU55" s="8">
        <v>25.3</v>
      </c>
      <c r="AW55" s="198">
        <v>26.19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26.19</v>
      </c>
      <c r="BD55" s="198">
        <v>26.19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26.19</v>
      </c>
      <c r="BL55" s="8">
        <f t="shared" si="21"/>
        <v>25.3</v>
      </c>
      <c r="BM55" s="8">
        <f t="shared" si="22"/>
        <v>25.3</v>
      </c>
      <c r="BN55" s="8">
        <f t="shared" si="23"/>
        <v>26.19</v>
      </c>
      <c r="BO55" s="8">
        <f t="shared" si="24"/>
        <v>26.19</v>
      </c>
      <c r="BP55" s="139">
        <f t="shared" si="25"/>
        <v>-0.89000000000000057</v>
      </c>
      <c r="BQ55" s="139">
        <f t="shared" si="26"/>
        <v>-0.89000000000000057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320</v>
      </c>
      <c r="G56" s="16">
        <f>'[3]08'!G58</f>
        <v>420</v>
      </c>
      <c r="H56" s="17">
        <f t="shared" si="27"/>
        <v>1060</v>
      </c>
      <c r="I56" s="15">
        <f>'[3]08'!J58</f>
        <v>270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26.19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26.19</v>
      </c>
      <c r="AE56" s="8">
        <f t="shared" si="11"/>
        <v>26.19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26.19</v>
      </c>
      <c r="AL56" s="8">
        <f t="shared" si="31"/>
        <v>217.62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217.62</v>
      </c>
      <c r="AT56" s="8">
        <v>25.3</v>
      </c>
      <c r="AU56" s="8">
        <v>25.3</v>
      </c>
      <c r="AW56" s="198">
        <v>26.19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26.19</v>
      </c>
      <c r="BD56" s="198">
        <v>26.19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26.19</v>
      </c>
      <c r="BL56" s="8">
        <f t="shared" si="21"/>
        <v>25.3</v>
      </c>
      <c r="BM56" s="8">
        <f t="shared" si="22"/>
        <v>25.3</v>
      </c>
      <c r="BN56" s="8">
        <f t="shared" si="23"/>
        <v>26.19</v>
      </c>
      <c r="BO56" s="8">
        <f t="shared" si="24"/>
        <v>26.19</v>
      </c>
      <c r="BP56" s="139">
        <f t="shared" si="25"/>
        <v>-0.89000000000000057</v>
      </c>
      <c r="BQ56" s="139">
        <f t="shared" si="26"/>
        <v>-0.89000000000000057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320</v>
      </c>
      <c r="G57" s="16">
        <f>'[3]08'!G59</f>
        <v>420</v>
      </c>
      <c r="H57" s="17">
        <f t="shared" si="27"/>
        <v>1060</v>
      </c>
      <c r="I57" s="15">
        <f>'[3]08'!J59</f>
        <v>270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26.19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26.19</v>
      </c>
      <c r="AE57" s="8">
        <f t="shared" si="11"/>
        <v>26.19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26.19</v>
      </c>
      <c r="AL57" s="8">
        <f t="shared" si="31"/>
        <v>217.62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217.62</v>
      </c>
      <c r="AT57" s="8">
        <v>25.3</v>
      </c>
      <c r="AU57" s="8">
        <v>25.3</v>
      </c>
      <c r="AW57" s="198">
        <v>26.19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26.19</v>
      </c>
      <c r="BD57" s="198">
        <v>26.19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26.19</v>
      </c>
      <c r="BL57" s="8">
        <f t="shared" si="21"/>
        <v>25.3</v>
      </c>
      <c r="BM57" s="8">
        <f t="shared" si="22"/>
        <v>25.3</v>
      </c>
      <c r="BN57" s="8">
        <f t="shared" si="23"/>
        <v>26.19</v>
      </c>
      <c r="BO57" s="8">
        <f t="shared" si="24"/>
        <v>26.19</v>
      </c>
      <c r="BP57" s="139">
        <f t="shared" si="25"/>
        <v>-0.89000000000000057</v>
      </c>
      <c r="BQ57" s="139">
        <f t="shared" si="26"/>
        <v>-0.89000000000000057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320</v>
      </c>
      <c r="G58" s="16">
        <f>'[3]08'!G60</f>
        <v>420</v>
      </c>
      <c r="H58" s="17">
        <f t="shared" si="27"/>
        <v>1060</v>
      </c>
      <c r="I58" s="15">
        <f>'[3]08'!J60</f>
        <v>270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26.19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26.19</v>
      </c>
      <c r="AE58" s="8">
        <f t="shared" si="11"/>
        <v>26.19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26.19</v>
      </c>
      <c r="AL58" s="8">
        <f t="shared" si="31"/>
        <v>217.62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217.62</v>
      </c>
      <c r="AT58" s="8">
        <v>25.3</v>
      </c>
      <c r="AU58" s="8">
        <v>25.3</v>
      </c>
      <c r="AW58" s="198">
        <v>26.19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26.19</v>
      </c>
      <c r="BD58" s="198">
        <v>26.19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26.19</v>
      </c>
      <c r="BL58" s="8">
        <f t="shared" si="21"/>
        <v>25.3</v>
      </c>
      <c r="BM58" s="8">
        <f t="shared" si="22"/>
        <v>25.3</v>
      </c>
      <c r="BN58" s="8">
        <f t="shared" si="23"/>
        <v>26.19</v>
      </c>
      <c r="BO58" s="8">
        <f t="shared" si="24"/>
        <v>26.19</v>
      </c>
      <c r="BP58" s="139">
        <f t="shared" si="25"/>
        <v>-0.89000000000000057</v>
      </c>
      <c r="BQ58" s="139">
        <f t="shared" si="26"/>
        <v>-0.89000000000000057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320</v>
      </c>
      <c r="G59" s="16">
        <f>'[3]08'!G61</f>
        <v>420</v>
      </c>
      <c r="H59" s="17">
        <f t="shared" si="27"/>
        <v>1060</v>
      </c>
      <c r="I59" s="15">
        <f>'[3]08'!J61</f>
        <v>270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26.19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26.19</v>
      </c>
      <c r="AE59" s="8">
        <f t="shared" si="11"/>
        <v>26.19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26.19</v>
      </c>
      <c r="AL59" s="8">
        <f t="shared" si="31"/>
        <v>217.62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217.62</v>
      </c>
      <c r="AT59" s="8">
        <v>25.3</v>
      </c>
      <c r="AU59" s="8">
        <v>25.3</v>
      </c>
      <c r="AW59" s="198">
        <v>26.19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26.19</v>
      </c>
      <c r="BD59" s="198">
        <v>26.19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26.19</v>
      </c>
      <c r="BL59" s="8">
        <f t="shared" si="21"/>
        <v>25.3</v>
      </c>
      <c r="BM59" s="8">
        <f t="shared" si="22"/>
        <v>25.3</v>
      </c>
      <c r="BN59" s="8">
        <f t="shared" si="23"/>
        <v>26.19</v>
      </c>
      <c r="BO59" s="8">
        <f t="shared" si="24"/>
        <v>26.19</v>
      </c>
      <c r="BP59" s="139">
        <f t="shared" si="25"/>
        <v>-0.89000000000000057</v>
      </c>
      <c r="BQ59" s="139">
        <f t="shared" si="26"/>
        <v>-0.89000000000000057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320</v>
      </c>
      <c r="G60" s="16">
        <f>'[3]08'!G62</f>
        <v>420</v>
      </c>
      <c r="H60" s="17">
        <f t="shared" si="27"/>
        <v>1060</v>
      </c>
      <c r="I60" s="15">
        <f>'[3]08'!J62</f>
        <v>270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20.7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20.7</v>
      </c>
      <c r="AE60" s="8">
        <f t="shared" si="11"/>
        <v>20.7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20.7</v>
      </c>
      <c r="AL60" s="8">
        <f t="shared" si="31"/>
        <v>228.60000000000002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228.60000000000002</v>
      </c>
      <c r="AT60" s="8">
        <v>20</v>
      </c>
      <c r="AU60" s="8">
        <v>20</v>
      </c>
      <c r="AW60" s="198">
        <v>20.7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20.7</v>
      </c>
      <c r="BD60" s="198">
        <v>20.7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20.7</v>
      </c>
      <c r="BL60" s="8">
        <f t="shared" si="21"/>
        <v>20</v>
      </c>
      <c r="BM60" s="8">
        <f t="shared" si="22"/>
        <v>20</v>
      </c>
      <c r="BN60" s="8">
        <f t="shared" si="23"/>
        <v>20.7</v>
      </c>
      <c r="BO60" s="8">
        <f t="shared" si="24"/>
        <v>20.7</v>
      </c>
      <c r="BP60" s="139">
        <f t="shared" si="25"/>
        <v>-0.69999999999999929</v>
      </c>
      <c r="BQ60" s="139">
        <f t="shared" si="26"/>
        <v>-0.69999999999999929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320</v>
      </c>
      <c r="G61" s="16">
        <f>'[3]08'!G63</f>
        <v>420</v>
      </c>
      <c r="H61" s="17">
        <f t="shared" si="27"/>
        <v>1060</v>
      </c>
      <c r="I61" s="15">
        <f>'[3]08'!J63</f>
        <v>270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20.7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20.7</v>
      </c>
      <c r="AE61" s="8">
        <f t="shared" si="11"/>
        <v>20.7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20.7</v>
      </c>
      <c r="AL61" s="8">
        <f t="shared" si="31"/>
        <v>228.60000000000002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228.60000000000002</v>
      </c>
      <c r="AT61" s="8">
        <v>20</v>
      </c>
      <c r="AU61" s="8">
        <v>20</v>
      </c>
      <c r="AW61" s="198">
        <v>20.7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20.7</v>
      </c>
      <c r="BD61" s="198">
        <v>20.7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20.7</v>
      </c>
      <c r="BL61" s="8">
        <f t="shared" si="21"/>
        <v>20</v>
      </c>
      <c r="BM61" s="8">
        <f t="shared" si="22"/>
        <v>20</v>
      </c>
      <c r="BN61" s="8">
        <f t="shared" si="23"/>
        <v>20.7</v>
      </c>
      <c r="BO61" s="8">
        <f t="shared" si="24"/>
        <v>20.7</v>
      </c>
      <c r="BP61" s="139">
        <f t="shared" si="25"/>
        <v>-0.69999999999999929</v>
      </c>
      <c r="BQ61" s="139">
        <f t="shared" si="26"/>
        <v>-0.69999999999999929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320</v>
      </c>
      <c r="G62" s="16">
        <f>'[3]08'!G64</f>
        <v>420</v>
      </c>
      <c r="H62" s="17">
        <f t="shared" si="27"/>
        <v>1060</v>
      </c>
      <c r="I62" s="15">
        <f>'[3]08'!J64</f>
        <v>270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20.7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20.7</v>
      </c>
      <c r="AE62" s="8">
        <f t="shared" si="11"/>
        <v>20.7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20.7</v>
      </c>
      <c r="AL62" s="8">
        <f t="shared" ref="AL62:AN98" si="35">Q62-X62-AE62</f>
        <v>228.60000000000002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228.60000000000002</v>
      </c>
      <c r="AT62" s="8">
        <v>20</v>
      </c>
      <c r="AU62" s="8">
        <v>20</v>
      </c>
      <c r="AW62" s="198">
        <v>20.7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20.7</v>
      </c>
      <c r="BD62" s="198">
        <v>20.7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20.7</v>
      </c>
      <c r="BL62" s="8">
        <f t="shared" si="21"/>
        <v>20</v>
      </c>
      <c r="BM62" s="8">
        <f t="shared" si="22"/>
        <v>20</v>
      </c>
      <c r="BN62" s="8">
        <f t="shared" si="23"/>
        <v>20.7</v>
      </c>
      <c r="BO62" s="8">
        <f t="shared" si="24"/>
        <v>20.7</v>
      </c>
      <c r="BP62" s="139">
        <f t="shared" si="25"/>
        <v>-0.69999999999999929</v>
      </c>
      <c r="BQ62" s="139">
        <f t="shared" si="26"/>
        <v>-0.69999999999999929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320</v>
      </c>
      <c r="G63" s="16">
        <f>'[3]08'!G65</f>
        <v>420</v>
      </c>
      <c r="H63" s="17">
        <f t="shared" si="27"/>
        <v>1060</v>
      </c>
      <c r="I63" s="15">
        <f>'[3]08'!J65</f>
        <v>270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20.7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20.7</v>
      </c>
      <c r="AE63" s="8">
        <f t="shared" si="11"/>
        <v>20.7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20.7</v>
      </c>
      <c r="AL63" s="8">
        <f t="shared" si="35"/>
        <v>228.60000000000002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228.60000000000002</v>
      </c>
      <c r="AT63" s="8">
        <v>20</v>
      </c>
      <c r="AU63" s="8">
        <v>20</v>
      </c>
      <c r="AW63" s="198">
        <v>20.7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20.7</v>
      </c>
      <c r="BD63" s="198">
        <v>20.7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20.7</v>
      </c>
      <c r="BL63" s="8">
        <f t="shared" si="21"/>
        <v>20</v>
      </c>
      <c r="BM63" s="8">
        <f t="shared" si="22"/>
        <v>20</v>
      </c>
      <c r="BN63" s="8">
        <f t="shared" si="23"/>
        <v>20.7</v>
      </c>
      <c r="BO63" s="8">
        <f t="shared" si="24"/>
        <v>20.7</v>
      </c>
      <c r="BP63" s="139">
        <f t="shared" si="25"/>
        <v>-0.69999999999999929</v>
      </c>
      <c r="BQ63" s="139">
        <f t="shared" si="26"/>
        <v>-0.69999999999999929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320</v>
      </c>
      <c r="G64" s="16">
        <f>'[3]08'!G66</f>
        <v>420</v>
      </c>
      <c r="H64" s="17">
        <f t="shared" si="27"/>
        <v>1060</v>
      </c>
      <c r="I64" s="15">
        <f>'[3]08'!J66</f>
        <v>270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20.7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20.7</v>
      </c>
      <c r="AE64" s="8">
        <f t="shared" si="11"/>
        <v>20.7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20.7</v>
      </c>
      <c r="AL64" s="8">
        <f t="shared" si="35"/>
        <v>228.60000000000002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228.60000000000002</v>
      </c>
      <c r="AT64" s="8">
        <v>20</v>
      </c>
      <c r="AU64" s="8">
        <v>20</v>
      </c>
      <c r="AW64" s="198">
        <v>20.7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20.7</v>
      </c>
      <c r="BD64" s="198">
        <v>20.7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20.7</v>
      </c>
      <c r="BL64" s="8">
        <f t="shared" si="21"/>
        <v>20</v>
      </c>
      <c r="BM64" s="8">
        <f t="shared" si="22"/>
        <v>20</v>
      </c>
      <c r="BN64" s="8">
        <f t="shared" si="23"/>
        <v>20.7</v>
      </c>
      <c r="BO64" s="8">
        <f t="shared" si="24"/>
        <v>20.7</v>
      </c>
      <c r="BP64" s="139">
        <f t="shared" si="25"/>
        <v>-0.69999999999999929</v>
      </c>
      <c r="BQ64" s="139">
        <f t="shared" si="26"/>
        <v>-0.69999999999999929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320</v>
      </c>
      <c r="G65" s="16">
        <f>'[3]08'!G67</f>
        <v>420</v>
      </c>
      <c r="H65" s="17">
        <f t="shared" si="27"/>
        <v>1060</v>
      </c>
      <c r="I65" s="15">
        <f>'[3]08'!J67</f>
        <v>270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20.7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20.7</v>
      </c>
      <c r="AE65" s="8">
        <f t="shared" si="11"/>
        <v>20.7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20.7</v>
      </c>
      <c r="AL65" s="8">
        <f t="shared" si="35"/>
        <v>228.60000000000002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228.60000000000002</v>
      </c>
      <c r="AT65" s="8">
        <v>20</v>
      </c>
      <c r="AU65" s="8">
        <v>20</v>
      </c>
      <c r="AW65" s="198">
        <v>20.7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20.7</v>
      </c>
      <c r="BD65" s="198">
        <v>20.7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20.7</v>
      </c>
      <c r="BL65" s="8">
        <f t="shared" si="21"/>
        <v>20</v>
      </c>
      <c r="BM65" s="8">
        <f t="shared" si="22"/>
        <v>20</v>
      </c>
      <c r="BN65" s="8">
        <f t="shared" si="23"/>
        <v>20.7</v>
      </c>
      <c r="BO65" s="8">
        <f t="shared" si="24"/>
        <v>20.7</v>
      </c>
      <c r="BP65" s="139">
        <f t="shared" si="25"/>
        <v>-0.69999999999999929</v>
      </c>
      <c r="BQ65" s="139">
        <f t="shared" si="26"/>
        <v>-0.69999999999999929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320</v>
      </c>
      <c r="G66" s="16">
        <f>'[3]08'!G68</f>
        <v>420</v>
      </c>
      <c r="H66" s="17">
        <f t="shared" si="27"/>
        <v>1060</v>
      </c>
      <c r="I66" s="15">
        <f>'[3]08'!J68</f>
        <v>270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20.7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20.7</v>
      </c>
      <c r="AE66" s="8">
        <f t="shared" si="11"/>
        <v>20.7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20.7</v>
      </c>
      <c r="AL66" s="8">
        <f t="shared" si="35"/>
        <v>228.60000000000002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228.60000000000002</v>
      </c>
      <c r="AT66" s="8">
        <v>20</v>
      </c>
      <c r="AU66" s="8">
        <v>20</v>
      </c>
      <c r="AW66" s="198">
        <v>20.7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20.7</v>
      </c>
      <c r="BD66" s="198">
        <v>20.7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20.7</v>
      </c>
      <c r="BL66" s="8">
        <f t="shared" si="21"/>
        <v>20</v>
      </c>
      <c r="BM66" s="8">
        <f t="shared" si="22"/>
        <v>20</v>
      </c>
      <c r="BN66" s="8">
        <f t="shared" si="23"/>
        <v>20.7</v>
      </c>
      <c r="BO66" s="8">
        <f t="shared" si="24"/>
        <v>20.7</v>
      </c>
      <c r="BP66" s="139">
        <f t="shared" si="25"/>
        <v>-0.69999999999999929</v>
      </c>
      <c r="BQ66" s="139">
        <f t="shared" si="26"/>
        <v>-0.69999999999999929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320</v>
      </c>
      <c r="G67" s="16">
        <f>'[3]08'!G69</f>
        <v>420</v>
      </c>
      <c r="H67" s="17">
        <f t="shared" si="27"/>
        <v>1060</v>
      </c>
      <c r="I67" s="15">
        <f>'[3]08'!J69</f>
        <v>270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20.7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20.7</v>
      </c>
      <c r="AE67" s="8">
        <f t="shared" si="11"/>
        <v>20.7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20.7</v>
      </c>
      <c r="AL67" s="8">
        <f t="shared" si="35"/>
        <v>228.60000000000002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228.60000000000002</v>
      </c>
      <c r="AT67" s="8">
        <v>20</v>
      </c>
      <c r="AU67" s="8">
        <v>20</v>
      </c>
      <c r="AW67" s="198">
        <v>20.7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20.7</v>
      </c>
      <c r="BD67" s="198">
        <v>20.7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20.7</v>
      </c>
      <c r="BL67" s="8">
        <f t="shared" si="21"/>
        <v>20</v>
      </c>
      <c r="BM67" s="8">
        <f t="shared" si="22"/>
        <v>20</v>
      </c>
      <c r="BN67" s="8">
        <f t="shared" si="23"/>
        <v>20.7</v>
      </c>
      <c r="BO67" s="8">
        <f t="shared" si="24"/>
        <v>20.7</v>
      </c>
      <c r="BP67" s="139">
        <f t="shared" si="25"/>
        <v>-0.69999999999999929</v>
      </c>
      <c r="BQ67" s="139">
        <f t="shared" si="26"/>
        <v>-0.69999999999999929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320</v>
      </c>
      <c r="G68" s="16">
        <f>'[3]08'!G70</f>
        <v>420</v>
      </c>
      <c r="H68" s="17">
        <f t="shared" si="27"/>
        <v>1060</v>
      </c>
      <c r="I68" s="15">
        <f>'[3]08'!J70</f>
        <v>270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20.7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20.7</v>
      </c>
      <c r="AE68" s="8">
        <f t="shared" ref="AE68:AE98" si="43">BD68</f>
        <v>20.7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20.7</v>
      </c>
      <c r="AL68" s="8">
        <f t="shared" si="35"/>
        <v>228.60000000000002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228.60000000000002</v>
      </c>
      <c r="AT68" s="8">
        <v>20</v>
      </c>
      <c r="AU68" s="8">
        <v>20</v>
      </c>
      <c r="AW68" s="198">
        <v>20.7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20.7</v>
      </c>
      <c r="BD68" s="198">
        <v>20.7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20.7</v>
      </c>
      <c r="BL68" s="8">
        <f t="shared" ref="BL68:BL98" si="53">AT68</f>
        <v>20</v>
      </c>
      <c r="BM68" s="8">
        <f t="shared" ref="BM68:BM98" si="54">AU68</f>
        <v>20</v>
      </c>
      <c r="BN68" s="8">
        <f t="shared" ref="BN68:BN98" si="55">BC68</f>
        <v>20.7</v>
      </c>
      <c r="BO68" s="8">
        <f t="shared" ref="BO68:BO98" si="56">BJ68</f>
        <v>20.7</v>
      </c>
      <c r="BP68" s="139">
        <f t="shared" ref="BP68:BP98" si="57">BL68-BN68</f>
        <v>-0.69999999999999929</v>
      </c>
      <c r="BQ68" s="139">
        <f t="shared" ref="BQ68:BQ98" si="58">BM68-BO68</f>
        <v>-0.69999999999999929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320</v>
      </c>
      <c r="G69" s="16">
        <f>'[3]08'!G71</f>
        <v>420</v>
      </c>
      <c r="H69" s="17">
        <f t="shared" ref="H69:H98" si="59">SUM(B69:G69)</f>
        <v>1060</v>
      </c>
      <c r="I69" s="15">
        <f>'[3]08'!J71</f>
        <v>270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20.7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20.7</v>
      </c>
      <c r="AE69" s="8">
        <f t="shared" si="43"/>
        <v>20.7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20.7</v>
      </c>
      <c r="AL69" s="8">
        <f t="shared" si="35"/>
        <v>228.60000000000002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228.60000000000002</v>
      </c>
      <c r="AT69" s="8">
        <v>20</v>
      </c>
      <c r="AU69" s="8">
        <v>20</v>
      </c>
      <c r="AW69" s="198">
        <v>20.7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20.7</v>
      </c>
      <c r="BD69" s="198">
        <v>20.7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20.7</v>
      </c>
      <c r="BL69" s="8">
        <f t="shared" si="53"/>
        <v>20</v>
      </c>
      <c r="BM69" s="8">
        <f t="shared" si="54"/>
        <v>20</v>
      </c>
      <c r="BN69" s="8">
        <f t="shared" si="55"/>
        <v>20.7</v>
      </c>
      <c r="BO69" s="8">
        <f t="shared" si="56"/>
        <v>20.7</v>
      </c>
      <c r="BP69" s="139">
        <f t="shared" si="57"/>
        <v>-0.69999999999999929</v>
      </c>
      <c r="BQ69" s="139">
        <f t="shared" si="58"/>
        <v>-0.69999999999999929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320</v>
      </c>
      <c r="G70" s="16">
        <f>'[3]08'!G72</f>
        <v>420</v>
      </c>
      <c r="H70" s="17">
        <f t="shared" si="59"/>
        <v>1060</v>
      </c>
      <c r="I70" s="15">
        <f>'[3]08'!J72</f>
        <v>270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10.89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10.89</v>
      </c>
      <c r="AE70" s="8">
        <f t="shared" si="43"/>
        <v>10.89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10.89</v>
      </c>
      <c r="AL70" s="8">
        <f t="shared" si="35"/>
        <v>248.22000000000003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248.22000000000003</v>
      </c>
      <c r="AT70" s="8">
        <v>10.52</v>
      </c>
      <c r="AU70" s="8">
        <v>10.52</v>
      </c>
      <c r="AW70" s="198">
        <v>10.89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10.89</v>
      </c>
      <c r="BD70" s="198">
        <v>10.89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10.89</v>
      </c>
      <c r="BL70" s="8">
        <f t="shared" si="53"/>
        <v>10.52</v>
      </c>
      <c r="BM70" s="8">
        <f t="shared" si="54"/>
        <v>10.52</v>
      </c>
      <c r="BN70" s="8">
        <f t="shared" si="55"/>
        <v>10.89</v>
      </c>
      <c r="BO70" s="8">
        <f t="shared" si="56"/>
        <v>10.89</v>
      </c>
      <c r="BP70" s="139">
        <f t="shared" si="57"/>
        <v>-0.37000000000000099</v>
      </c>
      <c r="BQ70" s="139">
        <f t="shared" si="58"/>
        <v>-0.37000000000000099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320</v>
      </c>
      <c r="G71" s="16">
        <f>'[3]08'!G73</f>
        <v>420</v>
      </c>
      <c r="H71" s="17">
        <f t="shared" si="59"/>
        <v>1060</v>
      </c>
      <c r="I71" s="15">
        <f>'[3]08'!J73</f>
        <v>270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238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238</v>
      </c>
      <c r="AT71" s="8">
        <v>0</v>
      </c>
      <c r="AU71" s="8">
        <v>30.92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0</v>
      </c>
      <c r="BM71" s="8">
        <f t="shared" si="54"/>
        <v>30.92</v>
      </c>
      <c r="BN71" s="8">
        <f t="shared" si="55"/>
        <v>0</v>
      </c>
      <c r="BO71" s="8">
        <f t="shared" si="56"/>
        <v>32</v>
      </c>
      <c r="BP71" s="139">
        <f t="shared" si="57"/>
        <v>0</v>
      </c>
      <c r="BQ71" s="139">
        <f t="shared" si="58"/>
        <v>-1.0799999999999983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320</v>
      </c>
      <c r="G72" s="16">
        <f>'[3]08'!G74</f>
        <v>420</v>
      </c>
      <c r="H72" s="17">
        <f t="shared" si="59"/>
        <v>1060</v>
      </c>
      <c r="I72" s="15">
        <f>'[3]08'!J74</f>
        <v>270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238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238</v>
      </c>
      <c r="AT72" s="8">
        <v>0</v>
      </c>
      <c r="AU72" s="8">
        <v>30.92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0</v>
      </c>
      <c r="BM72" s="8">
        <f t="shared" si="54"/>
        <v>30.92</v>
      </c>
      <c r="BN72" s="8">
        <f t="shared" si="55"/>
        <v>0</v>
      </c>
      <c r="BO72" s="8">
        <f t="shared" si="56"/>
        <v>32</v>
      </c>
      <c r="BP72" s="139">
        <f t="shared" si="57"/>
        <v>0</v>
      </c>
      <c r="BQ72" s="139">
        <f t="shared" si="58"/>
        <v>-1.0799999999999983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320</v>
      </c>
      <c r="G73" s="16">
        <f>'[3]08'!G75</f>
        <v>420</v>
      </c>
      <c r="H73" s="17">
        <f t="shared" si="59"/>
        <v>1060</v>
      </c>
      <c r="I73" s="15">
        <f>'[3]08'!J75</f>
        <v>270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238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238</v>
      </c>
      <c r="AT73" s="8">
        <v>0</v>
      </c>
      <c r="AU73" s="8">
        <v>30.92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0</v>
      </c>
      <c r="BM73" s="8">
        <f t="shared" si="54"/>
        <v>30.92</v>
      </c>
      <c r="BN73" s="8">
        <f t="shared" si="55"/>
        <v>0</v>
      </c>
      <c r="BO73" s="8">
        <f t="shared" si="56"/>
        <v>32</v>
      </c>
      <c r="BP73" s="139">
        <f t="shared" si="57"/>
        <v>0</v>
      </c>
      <c r="BQ73" s="139">
        <f t="shared" si="58"/>
        <v>-1.0799999999999983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320</v>
      </c>
      <c r="G74" s="16">
        <f>'[3]08'!G76</f>
        <v>420</v>
      </c>
      <c r="H74" s="17">
        <f t="shared" si="59"/>
        <v>1060</v>
      </c>
      <c r="I74" s="15">
        <f>'[3]08'!J76</f>
        <v>270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238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238</v>
      </c>
      <c r="AT74" s="8">
        <v>0</v>
      </c>
      <c r="AU74" s="8">
        <v>30.92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0</v>
      </c>
      <c r="BM74" s="8">
        <f t="shared" si="54"/>
        <v>30.92</v>
      </c>
      <c r="BN74" s="8">
        <f t="shared" si="55"/>
        <v>0</v>
      </c>
      <c r="BO74" s="8">
        <f t="shared" si="56"/>
        <v>32</v>
      </c>
      <c r="BP74" s="139">
        <f t="shared" si="57"/>
        <v>0</v>
      </c>
      <c r="BQ74" s="139">
        <f t="shared" si="58"/>
        <v>-1.0799999999999983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320</v>
      </c>
      <c r="G75" s="16">
        <f>'[3]08'!G77</f>
        <v>420</v>
      </c>
      <c r="H75" s="17">
        <f t="shared" si="59"/>
        <v>1060</v>
      </c>
      <c r="I75" s="15">
        <f>'[3]08'!J77</f>
        <v>270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238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238</v>
      </c>
      <c r="AT75" s="8">
        <v>0</v>
      </c>
      <c r="AU75" s="8">
        <v>30.92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0</v>
      </c>
      <c r="BM75" s="8">
        <f t="shared" si="54"/>
        <v>30.92</v>
      </c>
      <c r="BN75" s="8">
        <f t="shared" si="55"/>
        <v>0</v>
      </c>
      <c r="BO75" s="8">
        <f t="shared" si="56"/>
        <v>32</v>
      </c>
      <c r="BP75" s="139">
        <f t="shared" si="57"/>
        <v>0</v>
      </c>
      <c r="BQ75" s="139">
        <f t="shared" si="58"/>
        <v>-1.0799999999999983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320</v>
      </c>
      <c r="G76" s="16">
        <f>'[3]08'!G78</f>
        <v>420</v>
      </c>
      <c r="H76" s="17">
        <f t="shared" si="59"/>
        <v>1060</v>
      </c>
      <c r="I76" s="15">
        <f>'[3]08'!J78</f>
        <v>270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238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238</v>
      </c>
      <c r="AT76" s="8">
        <v>0</v>
      </c>
      <c r="AU76" s="8">
        <v>30.92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0</v>
      </c>
      <c r="BM76" s="8">
        <f t="shared" si="54"/>
        <v>30.92</v>
      </c>
      <c r="BN76" s="8">
        <f t="shared" si="55"/>
        <v>0</v>
      </c>
      <c r="BO76" s="8">
        <f t="shared" si="56"/>
        <v>32</v>
      </c>
      <c r="BP76" s="139">
        <f t="shared" si="57"/>
        <v>0</v>
      </c>
      <c r="BQ76" s="139">
        <f t="shared" si="58"/>
        <v>-1.0799999999999983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320</v>
      </c>
      <c r="G77" s="16">
        <f>'[3]08'!G79</f>
        <v>420</v>
      </c>
      <c r="H77" s="17">
        <f t="shared" si="59"/>
        <v>1060</v>
      </c>
      <c r="I77" s="15">
        <f>'[3]08'!J79</f>
        <v>270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238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238</v>
      </c>
      <c r="AT77" s="8">
        <v>0</v>
      </c>
      <c r="AU77" s="8">
        <v>30.92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0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0</v>
      </c>
      <c r="BM77" s="8">
        <f t="shared" si="54"/>
        <v>30.92</v>
      </c>
      <c r="BN77" s="8">
        <f t="shared" si="55"/>
        <v>0</v>
      </c>
      <c r="BO77" s="8">
        <f t="shared" si="56"/>
        <v>32</v>
      </c>
      <c r="BP77" s="139">
        <f t="shared" si="57"/>
        <v>0</v>
      </c>
      <c r="BQ77" s="139">
        <f t="shared" si="58"/>
        <v>-1.0799999999999983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320</v>
      </c>
      <c r="G78" s="16">
        <f>'[3]08'!G80</f>
        <v>420</v>
      </c>
      <c r="H78" s="17">
        <f t="shared" si="59"/>
        <v>1060</v>
      </c>
      <c r="I78" s="15">
        <f>'[3]08'!J80</f>
        <v>270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238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238</v>
      </c>
      <c r="AT78" s="8">
        <v>0</v>
      </c>
      <c r="AU78" s="8">
        <v>30.92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0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0</v>
      </c>
      <c r="BM78" s="8">
        <f t="shared" si="54"/>
        <v>30.92</v>
      </c>
      <c r="BN78" s="8">
        <f t="shared" si="55"/>
        <v>0</v>
      </c>
      <c r="BO78" s="8">
        <f t="shared" si="56"/>
        <v>32</v>
      </c>
      <c r="BP78" s="139">
        <f t="shared" si="57"/>
        <v>0</v>
      </c>
      <c r="BQ78" s="139">
        <f t="shared" si="58"/>
        <v>-1.0799999999999983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320</v>
      </c>
      <c r="G79" s="16">
        <f>'[3]08'!G81</f>
        <v>420</v>
      </c>
      <c r="H79" s="17">
        <f t="shared" si="59"/>
        <v>1060</v>
      </c>
      <c r="I79" s="15">
        <f>'[3]08'!J81</f>
        <v>270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10.89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10.89</v>
      </c>
      <c r="AE79" s="8">
        <f t="shared" si="43"/>
        <v>10.89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10.89</v>
      </c>
      <c r="AL79" s="8">
        <f t="shared" si="35"/>
        <v>248.22000000000003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248.22000000000003</v>
      </c>
      <c r="AT79" s="8">
        <v>10.52</v>
      </c>
      <c r="AU79" s="8">
        <v>10.52</v>
      </c>
      <c r="AW79" s="198">
        <v>10.89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10.89</v>
      </c>
      <c r="BD79" s="198">
        <v>10.89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10.89</v>
      </c>
      <c r="BL79" s="8">
        <f t="shared" si="53"/>
        <v>10.52</v>
      </c>
      <c r="BM79" s="8">
        <f t="shared" si="54"/>
        <v>10.52</v>
      </c>
      <c r="BN79" s="8">
        <f t="shared" si="55"/>
        <v>10.89</v>
      </c>
      <c r="BO79" s="8">
        <f t="shared" si="56"/>
        <v>10.89</v>
      </c>
      <c r="BP79" s="139">
        <f t="shared" si="57"/>
        <v>-0.37000000000000099</v>
      </c>
      <c r="BQ79" s="139">
        <f t="shared" si="58"/>
        <v>-0.37000000000000099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320</v>
      </c>
      <c r="G80" s="16">
        <f>'[3]08'!G82</f>
        <v>420</v>
      </c>
      <c r="H80" s="17">
        <f t="shared" si="59"/>
        <v>1060</v>
      </c>
      <c r="I80" s="15">
        <f>'[3]08'!J82</f>
        <v>270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10.89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10.89</v>
      </c>
      <c r="AE80" s="8">
        <f t="shared" si="43"/>
        <v>10.89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10.89</v>
      </c>
      <c r="AL80" s="8">
        <f t="shared" si="35"/>
        <v>248.22000000000003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248.22000000000003</v>
      </c>
      <c r="AT80" s="8">
        <v>10.52</v>
      </c>
      <c r="AU80" s="8">
        <v>10.52</v>
      </c>
      <c r="AW80" s="198">
        <v>10.89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10.89</v>
      </c>
      <c r="BD80" s="198">
        <v>10.89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10.89</v>
      </c>
      <c r="BL80" s="8">
        <f t="shared" si="53"/>
        <v>10.52</v>
      </c>
      <c r="BM80" s="8">
        <f t="shared" si="54"/>
        <v>10.52</v>
      </c>
      <c r="BN80" s="8">
        <f t="shared" si="55"/>
        <v>10.89</v>
      </c>
      <c r="BO80" s="8">
        <f t="shared" si="56"/>
        <v>10.89</v>
      </c>
      <c r="BP80" s="139">
        <f t="shared" si="57"/>
        <v>-0.37000000000000099</v>
      </c>
      <c r="BQ80" s="139">
        <f t="shared" si="58"/>
        <v>-0.37000000000000099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320</v>
      </c>
      <c r="G81" s="16">
        <f>'[3]08'!G83</f>
        <v>420</v>
      </c>
      <c r="H81" s="17">
        <f t="shared" si="59"/>
        <v>1060</v>
      </c>
      <c r="I81" s="15">
        <f>'[3]08'!J83</f>
        <v>270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26.08</v>
      </c>
      <c r="AU81" s="8">
        <v>26.08</v>
      </c>
      <c r="AW81" s="198">
        <v>26.99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26.99</v>
      </c>
      <c r="BD81" s="198">
        <v>26.99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26.99</v>
      </c>
      <c r="BL81" s="8">
        <f t="shared" si="53"/>
        <v>26.08</v>
      </c>
      <c r="BM81" s="8">
        <f t="shared" si="54"/>
        <v>26.08</v>
      </c>
      <c r="BN81" s="8">
        <f t="shared" si="55"/>
        <v>26.99</v>
      </c>
      <c r="BO81" s="8">
        <f t="shared" si="56"/>
        <v>26.99</v>
      </c>
      <c r="BP81" s="139">
        <f t="shared" si="57"/>
        <v>-0.91000000000000014</v>
      </c>
      <c r="BQ81" s="139">
        <f t="shared" si="58"/>
        <v>-0.91000000000000014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320</v>
      </c>
      <c r="G82" s="16">
        <f>'[3]08'!G84</f>
        <v>420</v>
      </c>
      <c r="H82" s="17">
        <f t="shared" si="59"/>
        <v>1060</v>
      </c>
      <c r="I82" s="15">
        <f>'[3]08'!J84</f>
        <v>270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26.08</v>
      </c>
      <c r="AU82" s="8">
        <v>26.08</v>
      </c>
      <c r="AW82" s="198">
        <v>26.99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26.99</v>
      </c>
      <c r="BD82" s="198">
        <v>26.99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26.99</v>
      </c>
      <c r="BL82" s="8">
        <f t="shared" si="53"/>
        <v>26.08</v>
      </c>
      <c r="BM82" s="8">
        <f t="shared" si="54"/>
        <v>26.08</v>
      </c>
      <c r="BN82" s="8">
        <f t="shared" si="55"/>
        <v>26.99</v>
      </c>
      <c r="BO82" s="8">
        <f t="shared" si="56"/>
        <v>26.99</v>
      </c>
      <c r="BP82" s="139">
        <f t="shared" si="57"/>
        <v>-0.91000000000000014</v>
      </c>
      <c r="BQ82" s="139">
        <f t="shared" si="58"/>
        <v>-0.91000000000000014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320</v>
      </c>
      <c r="G83" s="16">
        <f>'[3]08'!G85</f>
        <v>420</v>
      </c>
      <c r="H83" s="17">
        <f t="shared" si="59"/>
        <v>1060</v>
      </c>
      <c r="I83" s="15">
        <f>'[3]08'!J85</f>
        <v>270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26.08</v>
      </c>
      <c r="AU83" s="8">
        <v>26.08</v>
      </c>
      <c r="AW83" s="198">
        <v>26.99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26.99</v>
      </c>
      <c r="BD83" s="198">
        <v>26.99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26.99</v>
      </c>
      <c r="BL83" s="8">
        <f t="shared" si="53"/>
        <v>26.08</v>
      </c>
      <c r="BM83" s="8">
        <f t="shared" si="54"/>
        <v>26.08</v>
      </c>
      <c r="BN83" s="8">
        <f t="shared" si="55"/>
        <v>26.99</v>
      </c>
      <c r="BO83" s="8">
        <f t="shared" si="56"/>
        <v>26.99</v>
      </c>
      <c r="BP83" s="139">
        <f t="shared" si="57"/>
        <v>-0.91000000000000014</v>
      </c>
      <c r="BQ83" s="139">
        <f t="shared" si="58"/>
        <v>-0.91000000000000014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320</v>
      </c>
      <c r="G84" s="16">
        <f>'[3]08'!G86</f>
        <v>420</v>
      </c>
      <c r="H84" s="17">
        <f t="shared" si="59"/>
        <v>1060</v>
      </c>
      <c r="I84" s="15">
        <f>'[3]08'!J86</f>
        <v>270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26.08</v>
      </c>
      <c r="AU84" s="8">
        <v>26.08</v>
      </c>
      <c r="AW84" s="198">
        <v>26.99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26.99</v>
      </c>
      <c r="BD84" s="198">
        <v>26.99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26.99</v>
      </c>
      <c r="BL84" s="8">
        <f t="shared" si="53"/>
        <v>26.08</v>
      </c>
      <c r="BM84" s="8">
        <f t="shared" si="54"/>
        <v>26.08</v>
      </c>
      <c r="BN84" s="8">
        <f t="shared" si="55"/>
        <v>26.99</v>
      </c>
      <c r="BO84" s="8">
        <f t="shared" si="56"/>
        <v>26.99</v>
      </c>
      <c r="BP84" s="139">
        <f t="shared" si="57"/>
        <v>-0.91000000000000014</v>
      </c>
      <c r="BQ84" s="139">
        <f t="shared" si="58"/>
        <v>-0.91000000000000014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320</v>
      </c>
      <c r="G85" s="16">
        <f>'[3]08'!G87</f>
        <v>420</v>
      </c>
      <c r="H85" s="17">
        <f t="shared" si="59"/>
        <v>1060</v>
      </c>
      <c r="I85" s="15">
        <f>'[3]08'!J87</f>
        <v>270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26.08</v>
      </c>
      <c r="AU85" s="8">
        <v>26.08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26.08</v>
      </c>
      <c r="BM85" s="8">
        <f t="shared" si="54"/>
        <v>26.08</v>
      </c>
      <c r="BN85" s="8">
        <f t="shared" si="55"/>
        <v>26.99</v>
      </c>
      <c r="BO85" s="8">
        <f t="shared" si="56"/>
        <v>26.99</v>
      </c>
      <c r="BP85" s="139">
        <f t="shared" si="57"/>
        <v>-0.91000000000000014</v>
      </c>
      <c r="BQ85" s="139">
        <f t="shared" si="58"/>
        <v>-0.91000000000000014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320</v>
      </c>
      <c r="G86" s="16">
        <f>'[3]08'!G88</f>
        <v>420</v>
      </c>
      <c r="H86" s="17">
        <f t="shared" si="59"/>
        <v>1060</v>
      </c>
      <c r="I86" s="15">
        <f>'[3]08'!J88</f>
        <v>270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26.08</v>
      </c>
      <c r="AU86" s="8">
        <v>26.08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26.08</v>
      </c>
      <c r="BM86" s="8">
        <f t="shared" si="54"/>
        <v>26.08</v>
      </c>
      <c r="BN86" s="8">
        <f t="shared" si="55"/>
        <v>26.99</v>
      </c>
      <c r="BO86" s="8">
        <f t="shared" si="56"/>
        <v>26.99</v>
      </c>
      <c r="BP86" s="139">
        <f t="shared" si="57"/>
        <v>-0.91000000000000014</v>
      </c>
      <c r="BQ86" s="139">
        <f t="shared" si="58"/>
        <v>-0.91000000000000014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320</v>
      </c>
      <c r="G87" s="16">
        <f>'[3]08'!G89</f>
        <v>420</v>
      </c>
      <c r="H87" s="17">
        <f t="shared" si="59"/>
        <v>1060</v>
      </c>
      <c r="I87" s="15">
        <f>'[3]08'!J89</f>
        <v>270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26.08</v>
      </c>
      <c r="AU87" s="8">
        <v>26.08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26.08</v>
      </c>
      <c r="BM87" s="8">
        <f t="shared" si="54"/>
        <v>26.08</v>
      </c>
      <c r="BN87" s="8">
        <f t="shared" si="55"/>
        <v>26.99</v>
      </c>
      <c r="BO87" s="8">
        <f t="shared" si="56"/>
        <v>26.99</v>
      </c>
      <c r="BP87" s="139">
        <f t="shared" si="57"/>
        <v>-0.91000000000000014</v>
      </c>
      <c r="BQ87" s="139">
        <f t="shared" si="58"/>
        <v>-0.91000000000000014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320</v>
      </c>
      <c r="G88" s="16">
        <f>'[3]08'!G90</f>
        <v>420</v>
      </c>
      <c r="H88" s="17">
        <f t="shared" si="59"/>
        <v>1060</v>
      </c>
      <c r="I88" s="15">
        <f>'[3]08'!J90</f>
        <v>270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26.08</v>
      </c>
      <c r="AU88" s="8">
        <v>26.08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26.08</v>
      </c>
      <c r="BM88" s="8">
        <f t="shared" si="54"/>
        <v>26.08</v>
      </c>
      <c r="BN88" s="8">
        <f t="shared" si="55"/>
        <v>26.99</v>
      </c>
      <c r="BO88" s="8">
        <f t="shared" si="56"/>
        <v>26.99</v>
      </c>
      <c r="BP88" s="139">
        <f t="shared" si="57"/>
        <v>-0.91000000000000014</v>
      </c>
      <c r="BQ88" s="139">
        <f t="shared" si="58"/>
        <v>-0.91000000000000014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320</v>
      </c>
      <c r="G89" s="16">
        <f>'[3]08'!G91</f>
        <v>420</v>
      </c>
      <c r="H89" s="17">
        <f t="shared" si="59"/>
        <v>1060</v>
      </c>
      <c r="I89" s="15">
        <f>'[3]08'!J91</f>
        <v>270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26.08</v>
      </c>
      <c r="AU89" s="8">
        <v>26.08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26.08</v>
      </c>
      <c r="BM89" s="8">
        <f t="shared" si="54"/>
        <v>26.08</v>
      </c>
      <c r="BN89" s="8">
        <f t="shared" si="55"/>
        <v>26.99</v>
      </c>
      <c r="BO89" s="8">
        <f t="shared" si="56"/>
        <v>26.99</v>
      </c>
      <c r="BP89" s="139">
        <f t="shared" si="57"/>
        <v>-0.91000000000000014</v>
      </c>
      <c r="BQ89" s="139">
        <f t="shared" si="58"/>
        <v>-0.91000000000000014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320</v>
      </c>
      <c r="G90" s="16">
        <f>'[3]08'!G92</f>
        <v>420</v>
      </c>
      <c r="H90" s="17">
        <f t="shared" si="59"/>
        <v>1060</v>
      </c>
      <c r="I90" s="15">
        <f>'[3]08'!J92</f>
        <v>270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26.08</v>
      </c>
      <c r="AU90" s="8">
        <v>26.08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26.08</v>
      </c>
      <c r="BM90" s="8">
        <f t="shared" si="54"/>
        <v>26.08</v>
      </c>
      <c r="BN90" s="8">
        <f t="shared" si="55"/>
        <v>26.99</v>
      </c>
      <c r="BO90" s="8">
        <f t="shared" si="56"/>
        <v>26.99</v>
      </c>
      <c r="BP90" s="139">
        <f t="shared" si="57"/>
        <v>-0.91000000000000014</v>
      </c>
      <c r="BQ90" s="139">
        <f t="shared" si="58"/>
        <v>-0.91000000000000014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320</v>
      </c>
      <c r="G91" s="16">
        <f>'[3]08'!G93</f>
        <v>420</v>
      </c>
      <c r="H91" s="17">
        <f t="shared" si="59"/>
        <v>1060</v>
      </c>
      <c r="I91" s="15">
        <f>'[3]08'!J93</f>
        <v>270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26.08</v>
      </c>
      <c r="AU91" s="8">
        <v>26.08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26.08</v>
      </c>
      <c r="BM91" s="8">
        <f t="shared" si="54"/>
        <v>26.08</v>
      </c>
      <c r="BN91" s="8">
        <f t="shared" si="55"/>
        <v>26.99</v>
      </c>
      <c r="BO91" s="8">
        <f t="shared" si="56"/>
        <v>26.99</v>
      </c>
      <c r="BP91" s="139">
        <f t="shared" si="57"/>
        <v>-0.91000000000000014</v>
      </c>
      <c r="BQ91" s="139">
        <f t="shared" si="58"/>
        <v>-0.91000000000000014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320</v>
      </c>
      <c r="G92" s="16">
        <f>'[3]08'!G94</f>
        <v>420</v>
      </c>
      <c r="H92" s="17">
        <f t="shared" si="59"/>
        <v>1060</v>
      </c>
      <c r="I92" s="15">
        <f>'[3]08'!J94</f>
        <v>270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26.08</v>
      </c>
      <c r="AU92" s="8">
        <v>26.08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26.08</v>
      </c>
      <c r="BM92" s="8">
        <f t="shared" si="54"/>
        <v>26.08</v>
      </c>
      <c r="BN92" s="8">
        <f t="shared" si="55"/>
        <v>26.99</v>
      </c>
      <c r="BO92" s="8">
        <f t="shared" si="56"/>
        <v>26.99</v>
      </c>
      <c r="BP92" s="139">
        <f t="shared" si="57"/>
        <v>-0.91000000000000014</v>
      </c>
      <c r="BQ92" s="139">
        <f t="shared" si="58"/>
        <v>-0.91000000000000014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320</v>
      </c>
      <c r="G93" s="16">
        <f>'[3]08'!G95</f>
        <v>420</v>
      </c>
      <c r="H93" s="17">
        <f t="shared" si="59"/>
        <v>1060</v>
      </c>
      <c r="I93" s="15">
        <f>'[3]08'!J95</f>
        <v>270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26.08</v>
      </c>
      <c r="AU93" s="8">
        <v>26.08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26.08</v>
      </c>
      <c r="BM93" s="8">
        <f t="shared" si="54"/>
        <v>26.08</v>
      </c>
      <c r="BN93" s="8">
        <f t="shared" si="55"/>
        <v>26.99</v>
      </c>
      <c r="BO93" s="8">
        <f t="shared" si="56"/>
        <v>26.99</v>
      </c>
      <c r="BP93" s="139">
        <f t="shared" si="57"/>
        <v>-0.91000000000000014</v>
      </c>
      <c r="BQ93" s="139">
        <f t="shared" si="58"/>
        <v>-0.91000000000000014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320</v>
      </c>
      <c r="G94" s="16">
        <f>'[3]08'!G96</f>
        <v>420</v>
      </c>
      <c r="H94" s="17">
        <f t="shared" si="59"/>
        <v>1060</v>
      </c>
      <c r="I94" s="15">
        <f>'[3]08'!J96</f>
        <v>270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26.08</v>
      </c>
      <c r="AU94" s="8">
        <v>26.08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26.08</v>
      </c>
      <c r="BM94" s="8">
        <f t="shared" si="54"/>
        <v>26.08</v>
      </c>
      <c r="BN94" s="8">
        <f t="shared" si="55"/>
        <v>26.99</v>
      </c>
      <c r="BO94" s="8">
        <f t="shared" si="56"/>
        <v>26.99</v>
      </c>
      <c r="BP94" s="139">
        <f t="shared" si="57"/>
        <v>-0.91000000000000014</v>
      </c>
      <c r="BQ94" s="139">
        <f t="shared" si="58"/>
        <v>-0.91000000000000014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320</v>
      </c>
      <c r="G95" s="16">
        <f>'[3]08'!G97</f>
        <v>420</v>
      </c>
      <c r="H95" s="17">
        <f t="shared" si="59"/>
        <v>1060</v>
      </c>
      <c r="I95" s="15">
        <f>'[3]08'!J97</f>
        <v>270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26.08</v>
      </c>
      <c r="AU95" s="8">
        <v>26.08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26.08</v>
      </c>
      <c r="BM95" s="8">
        <f t="shared" si="54"/>
        <v>26.08</v>
      </c>
      <c r="BN95" s="8">
        <f t="shared" si="55"/>
        <v>26.99</v>
      </c>
      <c r="BO95" s="8">
        <f t="shared" si="56"/>
        <v>26.99</v>
      </c>
      <c r="BP95" s="139">
        <f t="shared" si="57"/>
        <v>-0.91000000000000014</v>
      </c>
      <c r="BQ95" s="139">
        <f t="shared" si="58"/>
        <v>-0.91000000000000014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320</v>
      </c>
      <c r="G96" s="16">
        <f>'[3]08'!G98</f>
        <v>420</v>
      </c>
      <c r="H96" s="17">
        <f t="shared" si="59"/>
        <v>1060</v>
      </c>
      <c r="I96" s="15">
        <f>'[3]08'!J98</f>
        <v>270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26.08</v>
      </c>
      <c r="AU96" s="8">
        <v>26.08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26.08</v>
      </c>
      <c r="BM96" s="8">
        <f t="shared" si="54"/>
        <v>26.08</v>
      </c>
      <c r="BN96" s="8">
        <f t="shared" si="55"/>
        <v>26.99</v>
      </c>
      <c r="BO96" s="8">
        <f t="shared" si="56"/>
        <v>26.99</v>
      </c>
      <c r="BP96" s="139">
        <f t="shared" si="57"/>
        <v>-0.91000000000000014</v>
      </c>
      <c r="BQ96" s="139">
        <f t="shared" si="58"/>
        <v>-0.91000000000000014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320</v>
      </c>
      <c r="G97" s="16">
        <f>'[3]08'!G99</f>
        <v>420</v>
      </c>
      <c r="H97" s="17">
        <f t="shared" si="59"/>
        <v>1060</v>
      </c>
      <c r="I97" s="15">
        <f>'[3]08'!J99</f>
        <v>270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26.08</v>
      </c>
      <c r="AU97" s="8">
        <v>26.08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26.08</v>
      </c>
      <c r="BM97" s="8">
        <f t="shared" si="54"/>
        <v>26.08</v>
      </c>
      <c r="BN97" s="8">
        <f t="shared" si="55"/>
        <v>26.99</v>
      </c>
      <c r="BO97" s="8">
        <f t="shared" si="56"/>
        <v>26.99</v>
      </c>
      <c r="BP97" s="139">
        <f t="shared" si="57"/>
        <v>-0.91000000000000014</v>
      </c>
      <c r="BQ97" s="139">
        <f t="shared" si="58"/>
        <v>-0.91000000000000014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320</v>
      </c>
      <c r="G98" s="16">
        <f>'[3]08'!G100</f>
        <v>420</v>
      </c>
      <c r="H98" s="17">
        <f t="shared" si="59"/>
        <v>1060</v>
      </c>
      <c r="I98" s="15">
        <f>'[3]08'!J100</f>
        <v>270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26.08</v>
      </c>
      <c r="AU98" s="8">
        <v>26.08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26.08</v>
      </c>
      <c r="BM98" s="8">
        <f t="shared" si="54"/>
        <v>26.08</v>
      </c>
      <c r="BN98" s="8">
        <f t="shared" si="55"/>
        <v>26.99</v>
      </c>
      <c r="BO98" s="8">
        <f t="shared" si="56"/>
        <v>26.99</v>
      </c>
      <c r="BP98" s="139">
        <f t="shared" si="57"/>
        <v>-0.91000000000000014</v>
      </c>
      <c r="BQ98" s="139">
        <f t="shared" si="58"/>
        <v>-0.91000000000000014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10.08</v>
      </c>
      <c r="H99" s="15">
        <f t="shared" si="62"/>
        <v>25.44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0.55297000000000029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0.55297000000000029</v>
      </c>
      <c r="AE99" s="15">
        <f t="shared" si="62"/>
        <v>0.61696999999999969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0.61696999999999969</v>
      </c>
      <c r="AL99" s="15">
        <f t="shared" si="62"/>
        <v>5.3100600000000053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5.3100600000000053</v>
      </c>
      <c r="AS99" s="15">
        <f t="shared" si="62"/>
        <v>0</v>
      </c>
      <c r="AT99" s="15">
        <f t="shared" si="62"/>
        <v>0.53401499999999957</v>
      </c>
      <c r="AU99" s="15">
        <f t="shared" si="62"/>
        <v>0.59524999999999972</v>
      </c>
      <c r="AV99" s="15">
        <f t="shared" si="62"/>
        <v>0</v>
      </c>
      <c r="AW99" s="15">
        <f t="shared" si="62"/>
        <v>0.55297000000000029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0.55297000000000029</v>
      </c>
      <c r="BD99" s="15">
        <f t="shared" si="62"/>
        <v>0.61696999999999969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0.61696999999999969</v>
      </c>
      <c r="BK99" s="15"/>
      <c r="BL99" s="15">
        <f t="shared" si="63"/>
        <v>0.53401499999999957</v>
      </c>
      <c r="BM99" s="15">
        <f t="shared" si="63"/>
        <v>0.59524999999999972</v>
      </c>
      <c r="BN99" s="15">
        <f t="shared" si="63"/>
        <v>0.55297000000000029</v>
      </c>
      <c r="BO99" s="15">
        <f t="shared" si="63"/>
        <v>0.61696999999999969</v>
      </c>
      <c r="BP99" s="15">
        <f t="shared" si="63"/>
        <v>-1.8954999999999996E-2</v>
      </c>
      <c r="BQ99" s="15">
        <f t="shared" si="63"/>
        <v>-2.1719999999999982E-2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45238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45238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45238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15.26</v>
      </c>
      <c r="J3">
        <f>BYPL_EOD!AA3+BYPL_EOD!AB3</f>
        <v>8.35</v>
      </c>
      <c r="K3">
        <f>MES_EOD!AA3+MES_EOD!AB3</f>
        <v>0</v>
      </c>
      <c r="L3">
        <f>NDMC_EOD!AA3+NDMC_EOD!AB3</f>
        <v>2.08</v>
      </c>
      <c r="M3">
        <f>TPDDL_EOD!AA3+TPDDL_EOD!AB3</f>
        <v>10.9</v>
      </c>
      <c r="N3">
        <f t="shared" ref="N3:N66" si="0">SUM(I3:M3)</f>
        <v>36.589999999999996</v>
      </c>
      <c r="O3" s="112">
        <f t="shared" ref="O3:O66" si="1">G3-N3</f>
        <v>1.0000000000005116E-2</v>
      </c>
      <c r="P3">
        <v>15.264170538398471</v>
      </c>
      <c r="Q3">
        <v>8.3522820442743928</v>
      </c>
      <c r="R3">
        <v>0</v>
      </c>
      <c r="S3">
        <v>2.080568461328232</v>
      </c>
      <c r="T3">
        <v>10.902978955998909</v>
      </c>
      <c r="U3" s="114">
        <f t="shared" ref="U3:U66" si="2">SUM(P3:T3)</f>
        <v>36.600000000000009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15.26</v>
      </c>
      <c r="J4">
        <f>BYPL_EOD!AA4+BYPL_EOD!AB4</f>
        <v>8.35</v>
      </c>
      <c r="K4">
        <f>MES_EOD!AA4+MES_EOD!AB4</f>
        <v>0</v>
      </c>
      <c r="L4">
        <f>NDMC_EOD!AA4+NDMC_EOD!AB4</f>
        <v>2.08</v>
      </c>
      <c r="M4">
        <f>TPDDL_EOD!AA4+TPDDL_EOD!AB4</f>
        <v>10.9</v>
      </c>
      <c r="N4">
        <f t="shared" si="0"/>
        <v>36.589999999999996</v>
      </c>
      <c r="O4" s="112">
        <f t="shared" si="1"/>
        <v>1.0000000000005116E-2</v>
      </c>
      <c r="P4">
        <v>15.264170538398471</v>
      </c>
      <c r="Q4">
        <v>8.3522820442743928</v>
      </c>
      <c r="R4">
        <v>0</v>
      </c>
      <c r="S4">
        <v>2.080568461328232</v>
      </c>
      <c r="T4">
        <v>10.902978955998909</v>
      </c>
      <c r="U4" s="114">
        <f t="shared" si="2"/>
        <v>36.600000000000009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15.26</v>
      </c>
      <c r="J5">
        <f>BYPL_EOD!AA5+BYPL_EOD!AB5</f>
        <v>8.35</v>
      </c>
      <c r="K5">
        <f>MES_EOD!AA5+MES_EOD!AB5</f>
        <v>0</v>
      </c>
      <c r="L5">
        <f>NDMC_EOD!AA5+NDMC_EOD!AB5</f>
        <v>2.08</v>
      </c>
      <c r="M5">
        <f>TPDDL_EOD!AA5+TPDDL_EOD!AB5</f>
        <v>10.9</v>
      </c>
      <c r="N5">
        <f t="shared" si="0"/>
        <v>36.589999999999996</v>
      </c>
      <c r="O5" s="112">
        <f t="shared" si="1"/>
        <v>1.0000000000005116E-2</v>
      </c>
      <c r="P5">
        <v>15.264170538398471</v>
      </c>
      <c r="Q5">
        <v>8.3522820442743928</v>
      </c>
      <c r="R5">
        <v>0</v>
      </c>
      <c r="S5">
        <v>2.080568461328232</v>
      </c>
      <c r="T5">
        <v>10.902978955998909</v>
      </c>
      <c r="U5" s="114">
        <f t="shared" si="2"/>
        <v>36.600000000000009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15.26</v>
      </c>
      <c r="J6">
        <f>BYPL_EOD!AA6+BYPL_EOD!AB6</f>
        <v>8.35</v>
      </c>
      <c r="K6">
        <f>MES_EOD!AA6+MES_EOD!AB6</f>
        <v>0</v>
      </c>
      <c r="L6">
        <f>NDMC_EOD!AA6+NDMC_EOD!AB6</f>
        <v>2.08</v>
      </c>
      <c r="M6">
        <f>TPDDL_EOD!AA6+TPDDL_EOD!AB6</f>
        <v>10.9</v>
      </c>
      <c r="N6">
        <f t="shared" si="0"/>
        <v>36.589999999999996</v>
      </c>
      <c r="O6" s="112">
        <f t="shared" si="1"/>
        <v>1.0000000000005116E-2</v>
      </c>
      <c r="P6">
        <v>15.264170538398471</v>
      </c>
      <c r="Q6">
        <v>8.3522820442743928</v>
      </c>
      <c r="R6">
        <v>0</v>
      </c>
      <c r="S6">
        <v>2.080568461328232</v>
      </c>
      <c r="T6">
        <v>10.902978955998909</v>
      </c>
      <c r="U6" s="114">
        <f t="shared" si="2"/>
        <v>36.600000000000009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15.26</v>
      </c>
      <c r="J7">
        <f>BYPL_EOD!AA7+BYPL_EOD!AB7</f>
        <v>8.35</v>
      </c>
      <c r="K7">
        <f>MES_EOD!AA7+MES_EOD!AB7</f>
        <v>0</v>
      </c>
      <c r="L7">
        <f>NDMC_EOD!AA7+NDMC_EOD!AB7</f>
        <v>2.08</v>
      </c>
      <c r="M7">
        <f>TPDDL_EOD!AA7+TPDDL_EOD!AB7</f>
        <v>10.9</v>
      </c>
      <c r="N7">
        <f t="shared" si="0"/>
        <v>36.589999999999996</v>
      </c>
      <c r="O7" s="112">
        <f t="shared" si="1"/>
        <v>1.0000000000005116E-2</v>
      </c>
      <c r="P7">
        <v>15.264170538398471</v>
      </c>
      <c r="Q7">
        <v>8.3522820442743928</v>
      </c>
      <c r="R7">
        <v>0</v>
      </c>
      <c r="S7">
        <v>2.080568461328232</v>
      </c>
      <c r="T7">
        <v>10.902978955998909</v>
      </c>
      <c r="U7" s="114">
        <f t="shared" si="2"/>
        <v>36.600000000000009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15.26</v>
      </c>
      <c r="J8">
        <f>BYPL_EOD!AA8+BYPL_EOD!AB8</f>
        <v>8.35</v>
      </c>
      <c r="K8">
        <f>MES_EOD!AA8+MES_EOD!AB8</f>
        <v>0</v>
      </c>
      <c r="L8">
        <f>NDMC_EOD!AA8+NDMC_EOD!AB8</f>
        <v>2.08</v>
      </c>
      <c r="M8">
        <f>TPDDL_EOD!AA8+TPDDL_EOD!AB8</f>
        <v>10.9</v>
      </c>
      <c r="N8">
        <f t="shared" si="0"/>
        <v>36.589999999999996</v>
      </c>
      <c r="O8" s="112">
        <f t="shared" si="1"/>
        <v>1.0000000000005116E-2</v>
      </c>
      <c r="P8">
        <v>15.264170538398471</v>
      </c>
      <c r="Q8">
        <v>8.3522820442743928</v>
      </c>
      <c r="R8">
        <v>0</v>
      </c>
      <c r="S8">
        <v>2.080568461328232</v>
      </c>
      <c r="T8">
        <v>10.902978955998909</v>
      </c>
      <c r="U8" s="114">
        <f t="shared" si="2"/>
        <v>36.600000000000009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15.26</v>
      </c>
      <c r="J9">
        <f>BYPL_EOD!AA9+BYPL_EOD!AB9</f>
        <v>8.35</v>
      </c>
      <c r="K9">
        <f>MES_EOD!AA9+MES_EOD!AB9</f>
        <v>0</v>
      </c>
      <c r="L9">
        <f>NDMC_EOD!AA9+NDMC_EOD!AB9</f>
        <v>2.08</v>
      </c>
      <c r="M9">
        <f>TPDDL_EOD!AA9+TPDDL_EOD!AB9</f>
        <v>10.9</v>
      </c>
      <c r="N9">
        <f t="shared" si="0"/>
        <v>36.589999999999996</v>
      </c>
      <c r="O9" s="112">
        <f t="shared" si="1"/>
        <v>1.0000000000005116E-2</v>
      </c>
      <c r="P9">
        <v>15.264170538398471</v>
      </c>
      <c r="Q9">
        <v>8.3522820442743928</v>
      </c>
      <c r="R9">
        <v>0</v>
      </c>
      <c r="S9">
        <v>2.080568461328232</v>
      </c>
      <c r="T9">
        <v>10.902978955998909</v>
      </c>
      <c r="U9" s="114">
        <f t="shared" si="2"/>
        <v>36.600000000000009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15.26</v>
      </c>
      <c r="J10">
        <f>BYPL_EOD!AA10+BYPL_EOD!AB10</f>
        <v>8.35</v>
      </c>
      <c r="K10">
        <f>MES_EOD!AA10+MES_EOD!AB10</f>
        <v>0</v>
      </c>
      <c r="L10">
        <f>NDMC_EOD!AA10+NDMC_EOD!AB10</f>
        <v>2.08</v>
      </c>
      <c r="M10">
        <f>TPDDL_EOD!AA10+TPDDL_EOD!AB10</f>
        <v>10.9</v>
      </c>
      <c r="N10">
        <f t="shared" si="0"/>
        <v>36.589999999999996</v>
      </c>
      <c r="O10" s="112">
        <f t="shared" si="1"/>
        <v>1.0000000000005116E-2</v>
      </c>
      <c r="P10">
        <v>15.264170538398471</v>
      </c>
      <c r="Q10">
        <v>8.3522820442743928</v>
      </c>
      <c r="R10">
        <v>0</v>
      </c>
      <c r="S10">
        <v>2.080568461328232</v>
      </c>
      <c r="T10">
        <v>10.902978955998909</v>
      </c>
      <c r="U10" s="114">
        <f t="shared" si="2"/>
        <v>36.600000000000009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15.26</v>
      </c>
      <c r="J11">
        <f>BYPL_EOD!AA11+BYPL_EOD!AB11</f>
        <v>8.35</v>
      </c>
      <c r="K11">
        <f>MES_EOD!AA11+MES_EOD!AB11</f>
        <v>0</v>
      </c>
      <c r="L11">
        <f>NDMC_EOD!AA11+NDMC_EOD!AB11</f>
        <v>2.08</v>
      </c>
      <c r="M11">
        <f>TPDDL_EOD!AA11+TPDDL_EOD!AB11</f>
        <v>10.9</v>
      </c>
      <c r="N11">
        <f t="shared" si="0"/>
        <v>36.589999999999996</v>
      </c>
      <c r="O11" s="112">
        <f t="shared" si="1"/>
        <v>1.0000000000005116E-2</v>
      </c>
      <c r="P11">
        <v>15.264170538398471</v>
      </c>
      <c r="Q11">
        <v>8.3522820442743928</v>
      </c>
      <c r="R11">
        <v>0</v>
      </c>
      <c r="S11">
        <v>2.080568461328232</v>
      </c>
      <c r="T11">
        <v>10.902978955998909</v>
      </c>
      <c r="U11" s="114">
        <f t="shared" si="2"/>
        <v>36.600000000000009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15.26</v>
      </c>
      <c r="J12">
        <f>BYPL_EOD!AA12+BYPL_EOD!AB12</f>
        <v>8.35</v>
      </c>
      <c r="K12">
        <f>MES_EOD!AA12+MES_EOD!AB12</f>
        <v>0</v>
      </c>
      <c r="L12">
        <f>NDMC_EOD!AA12+NDMC_EOD!AB12</f>
        <v>2.08</v>
      </c>
      <c r="M12">
        <f>TPDDL_EOD!AA12+TPDDL_EOD!AB12</f>
        <v>10.9</v>
      </c>
      <c r="N12">
        <f t="shared" si="0"/>
        <v>36.589999999999996</v>
      </c>
      <c r="O12" s="112">
        <f t="shared" si="1"/>
        <v>1.0000000000005116E-2</v>
      </c>
      <c r="P12">
        <v>15.264170538398471</v>
      </c>
      <c r="Q12">
        <v>8.3522820442743928</v>
      </c>
      <c r="R12">
        <v>0</v>
      </c>
      <c r="S12">
        <v>2.080568461328232</v>
      </c>
      <c r="T12">
        <v>10.902978955998909</v>
      </c>
      <c r="U12" s="114">
        <f t="shared" si="2"/>
        <v>36.600000000000009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15.26</v>
      </c>
      <c r="J13">
        <f>BYPL_EOD!AA13+BYPL_EOD!AB13</f>
        <v>8.35</v>
      </c>
      <c r="K13">
        <f>MES_EOD!AA13+MES_EOD!AB13</f>
        <v>0</v>
      </c>
      <c r="L13">
        <f>NDMC_EOD!AA13+NDMC_EOD!AB13</f>
        <v>2.08</v>
      </c>
      <c r="M13">
        <f>TPDDL_EOD!AA13+TPDDL_EOD!AB13</f>
        <v>10.9</v>
      </c>
      <c r="N13">
        <f t="shared" si="0"/>
        <v>36.589999999999996</v>
      </c>
      <c r="O13" s="112">
        <f t="shared" si="1"/>
        <v>1.0000000000005116E-2</v>
      </c>
      <c r="P13">
        <v>15.264170538398471</v>
      </c>
      <c r="Q13">
        <v>8.3522820442743928</v>
      </c>
      <c r="R13">
        <v>0</v>
      </c>
      <c r="S13">
        <v>2.080568461328232</v>
      </c>
      <c r="T13">
        <v>10.902978955998909</v>
      </c>
      <c r="U13" s="114">
        <f t="shared" si="2"/>
        <v>36.600000000000009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15.26</v>
      </c>
      <c r="J14">
        <f>BYPL_EOD!AA14+BYPL_EOD!AB14</f>
        <v>8.35</v>
      </c>
      <c r="K14">
        <f>MES_EOD!AA14+MES_EOD!AB14</f>
        <v>0</v>
      </c>
      <c r="L14">
        <f>NDMC_EOD!AA14+NDMC_EOD!AB14</f>
        <v>2.08</v>
      </c>
      <c r="M14">
        <f>TPDDL_EOD!AA14+TPDDL_EOD!AB14</f>
        <v>10.9</v>
      </c>
      <c r="N14">
        <f t="shared" si="0"/>
        <v>36.589999999999996</v>
      </c>
      <c r="O14" s="112">
        <f t="shared" si="1"/>
        <v>1.0000000000005116E-2</v>
      </c>
      <c r="P14">
        <v>15.264170538398471</v>
      </c>
      <c r="Q14">
        <v>8.3522820442743928</v>
      </c>
      <c r="R14">
        <v>0</v>
      </c>
      <c r="S14">
        <v>2.080568461328232</v>
      </c>
      <c r="T14">
        <v>10.902978955998909</v>
      </c>
      <c r="U14" s="114">
        <f t="shared" si="2"/>
        <v>36.600000000000009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15.26</v>
      </c>
      <c r="J15">
        <f>BYPL_EOD!AA15+BYPL_EOD!AB15</f>
        <v>8.35</v>
      </c>
      <c r="K15">
        <f>MES_EOD!AA15+MES_EOD!AB15</f>
        <v>0</v>
      </c>
      <c r="L15">
        <f>NDMC_EOD!AA15+NDMC_EOD!AB15</f>
        <v>2.08</v>
      </c>
      <c r="M15">
        <f>TPDDL_EOD!AA15+TPDDL_EOD!AB15</f>
        <v>10.9</v>
      </c>
      <c r="N15">
        <f t="shared" si="0"/>
        <v>36.589999999999996</v>
      </c>
      <c r="O15" s="112">
        <f t="shared" si="1"/>
        <v>1.0000000000005116E-2</v>
      </c>
      <c r="P15">
        <v>15.264170538398471</v>
      </c>
      <c r="Q15">
        <v>8.3522820442743928</v>
      </c>
      <c r="R15">
        <v>0</v>
      </c>
      <c r="S15">
        <v>2.080568461328232</v>
      </c>
      <c r="T15">
        <v>10.902978955998909</v>
      </c>
      <c r="U15" s="114">
        <f t="shared" si="2"/>
        <v>36.600000000000009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15.26</v>
      </c>
      <c r="J16">
        <f>BYPL_EOD!AA16+BYPL_EOD!AB16</f>
        <v>8.35</v>
      </c>
      <c r="K16">
        <f>MES_EOD!AA16+MES_EOD!AB16</f>
        <v>0</v>
      </c>
      <c r="L16">
        <f>NDMC_EOD!AA16+NDMC_EOD!AB16</f>
        <v>2.08</v>
      </c>
      <c r="M16">
        <f>TPDDL_EOD!AA16+TPDDL_EOD!AB16</f>
        <v>10.9</v>
      </c>
      <c r="N16">
        <f t="shared" si="0"/>
        <v>36.589999999999996</v>
      </c>
      <c r="O16" s="112">
        <f t="shared" si="1"/>
        <v>1.0000000000005116E-2</v>
      </c>
      <c r="P16">
        <v>15.264170538398471</v>
      </c>
      <c r="Q16">
        <v>8.3522820442743928</v>
      </c>
      <c r="R16">
        <v>0</v>
      </c>
      <c r="S16">
        <v>2.080568461328232</v>
      </c>
      <c r="T16">
        <v>10.902978955998909</v>
      </c>
      <c r="U16" s="114">
        <f t="shared" si="2"/>
        <v>36.600000000000009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15.26</v>
      </c>
      <c r="J17">
        <f>BYPL_EOD!AA17+BYPL_EOD!AB17</f>
        <v>8.35</v>
      </c>
      <c r="K17">
        <f>MES_EOD!AA17+MES_EOD!AB17</f>
        <v>0</v>
      </c>
      <c r="L17">
        <f>NDMC_EOD!AA17+NDMC_EOD!AB17</f>
        <v>2.08</v>
      </c>
      <c r="M17">
        <f>TPDDL_EOD!AA17+TPDDL_EOD!AB17</f>
        <v>10.9</v>
      </c>
      <c r="N17">
        <f t="shared" si="0"/>
        <v>36.589999999999996</v>
      </c>
      <c r="O17" s="112">
        <f t="shared" si="1"/>
        <v>1.0000000000005116E-2</v>
      </c>
      <c r="P17">
        <v>15.264170538398471</v>
      </c>
      <c r="Q17">
        <v>8.3522820442743928</v>
      </c>
      <c r="R17">
        <v>0</v>
      </c>
      <c r="S17">
        <v>2.080568461328232</v>
      </c>
      <c r="T17">
        <v>10.902978955998909</v>
      </c>
      <c r="U17" s="114">
        <f t="shared" si="2"/>
        <v>36.600000000000009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15.26</v>
      </c>
      <c r="J18">
        <f>BYPL_EOD!AA18+BYPL_EOD!AB18</f>
        <v>8.35</v>
      </c>
      <c r="K18">
        <f>MES_EOD!AA18+MES_EOD!AB18</f>
        <v>0</v>
      </c>
      <c r="L18">
        <f>NDMC_EOD!AA18+NDMC_EOD!AB18</f>
        <v>2.08</v>
      </c>
      <c r="M18">
        <f>TPDDL_EOD!AA18+TPDDL_EOD!AB18</f>
        <v>10.9</v>
      </c>
      <c r="N18">
        <f t="shared" si="0"/>
        <v>36.589999999999996</v>
      </c>
      <c r="O18" s="112">
        <f t="shared" si="1"/>
        <v>1.0000000000005116E-2</v>
      </c>
      <c r="P18">
        <v>15.264170538398471</v>
      </c>
      <c r="Q18">
        <v>8.3522820442743928</v>
      </c>
      <c r="R18">
        <v>0</v>
      </c>
      <c r="S18">
        <v>2.080568461328232</v>
      </c>
      <c r="T18">
        <v>10.902978955998909</v>
      </c>
      <c r="U18" s="114">
        <f t="shared" si="2"/>
        <v>36.600000000000009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15.69</v>
      </c>
      <c r="J19">
        <f>BYPL_EOD!AA19+BYPL_EOD!AB19</f>
        <v>8.59</v>
      </c>
      <c r="K19">
        <f>MES_EOD!AA19+MES_EOD!AB19</f>
        <v>0</v>
      </c>
      <c r="L19">
        <f>NDMC_EOD!AA19+NDMC_EOD!AB19</f>
        <v>2.08</v>
      </c>
      <c r="M19">
        <f>TPDDL_EOD!AA19+TPDDL_EOD!AB19</f>
        <v>11.21</v>
      </c>
      <c r="N19">
        <f t="shared" si="0"/>
        <v>37.57</v>
      </c>
      <c r="O19" s="112">
        <f t="shared" si="1"/>
        <v>3.0000000000001137E-2</v>
      </c>
      <c r="P19">
        <v>15.702528613255257</v>
      </c>
      <c r="Q19">
        <v>8.5968591961671539</v>
      </c>
      <c r="R19">
        <v>0</v>
      </c>
      <c r="S19">
        <v>2.0816608996539792</v>
      </c>
      <c r="T19">
        <v>11.218951290923611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15.69</v>
      </c>
      <c r="J20">
        <f>BYPL_EOD!AA20+BYPL_EOD!AB20</f>
        <v>8.59</v>
      </c>
      <c r="K20">
        <f>MES_EOD!AA20+MES_EOD!AB20</f>
        <v>0</v>
      </c>
      <c r="L20">
        <f>NDMC_EOD!AA20+NDMC_EOD!AB20</f>
        <v>2.08</v>
      </c>
      <c r="M20">
        <f>TPDDL_EOD!AA20+TPDDL_EOD!AB20</f>
        <v>11.21</v>
      </c>
      <c r="N20">
        <f t="shared" si="0"/>
        <v>37.57</v>
      </c>
      <c r="O20" s="112">
        <f t="shared" si="1"/>
        <v>3.0000000000001137E-2</v>
      </c>
      <c r="P20">
        <v>15.702528613255257</v>
      </c>
      <c r="Q20">
        <v>8.5968591961671539</v>
      </c>
      <c r="R20">
        <v>0</v>
      </c>
      <c r="S20">
        <v>2.0816608996539792</v>
      </c>
      <c r="T20">
        <v>11.218951290923611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15.69</v>
      </c>
      <c r="J21">
        <f>BYPL_EOD!AA21+BYPL_EOD!AB21</f>
        <v>8.59</v>
      </c>
      <c r="K21">
        <f>MES_EOD!AA21+MES_EOD!AB21</f>
        <v>0</v>
      </c>
      <c r="L21">
        <f>NDMC_EOD!AA21+NDMC_EOD!AB21</f>
        <v>2.08</v>
      </c>
      <c r="M21">
        <f>TPDDL_EOD!AA21+TPDDL_EOD!AB21</f>
        <v>11.21</v>
      </c>
      <c r="N21">
        <f t="shared" si="0"/>
        <v>37.57</v>
      </c>
      <c r="O21" s="112">
        <f t="shared" si="1"/>
        <v>3.0000000000001137E-2</v>
      </c>
      <c r="P21">
        <v>15.702528613255257</v>
      </c>
      <c r="Q21">
        <v>8.5968591961671539</v>
      </c>
      <c r="R21">
        <v>0</v>
      </c>
      <c r="S21">
        <v>2.0816608996539792</v>
      </c>
      <c r="T21">
        <v>11.218951290923611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15.69</v>
      </c>
      <c r="J22">
        <f>BYPL_EOD!AA22+BYPL_EOD!AB22</f>
        <v>8.59</v>
      </c>
      <c r="K22">
        <f>MES_EOD!AA22+MES_EOD!AB22</f>
        <v>0</v>
      </c>
      <c r="L22">
        <f>NDMC_EOD!AA22+NDMC_EOD!AB22</f>
        <v>2.08</v>
      </c>
      <c r="M22">
        <f>TPDDL_EOD!AA22+TPDDL_EOD!AB22</f>
        <v>11.21</v>
      </c>
      <c r="N22">
        <f t="shared" si="0"/>
        <v>37.57</v>
      </c>
      <c r="O22" s="112">
        <f t="shared" si="1"/>
        <v>3.0000000000001137E-2</v>
      </c>
      <c r="P22">
        <v>15.702528613255257</v>
      </c>
      <c r="Q22">
        <v>8.5968591961671539</v>
      </c>
      <c r="R22">
        <v>0</v>
      </c>
      <c r="S22">
        <v>2.0816608996539792</v>
      </c>
      <c r="T22">
        <v>11.218951290923611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15.69</v>
      </c>
      <c r="J23">
        <f>BYPL_EOD!AA23+BYPL_EOD!AB23</f>
        <v>8.59</v>
      </c>
      <c r="K23">
        <f>MES_EOD!AA23+MES_EOD!AB23</f>
        <v>0</v>
      </c>
      <c r="L23">
        <f>NDMC_EOD!AA23+NDMC_EOD!AB23</f>
        <v>2.08</v>
      </c>
      <c r="M23">
        <f>TPDDL_EOD!AA23+TPDDL_EOD!AB23</f>
        <v>11.21</v>
      </c>
      <c r="N23">
        <f t="shared" si="0"/>
        <v>37.57</v>
      </c>
      <c r="O23" s="112">
        <f t="shared" si="1"/>
        <v>3.0000000000001137E-2</v>
      </c>
      <c r="P23">
        <v>15.702528613255257</v>
      </c>
      <c r="Q23">
        <v>8.5968591961671539</v>
      </c>
      <c r="R23">
        <v>0</v>
      </c>
      <c r="S23">
        <v>2.0816608996539792</v>
      </c>
      <c r="T23">
        <v>11.218951290923611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15.69</v>
      </c>
      <c r="J24">
        <f>BYPL_EOD!AA24+BYPL_EOD!AB24</f>
        <v>8.59</v>
      </c>
      <c r="K24">
        <f>MES_EOD!AA24+MES_EOD!AB24</f>
        <v>0</v>
      </c>
      <c r="L24">
        <f>NDMC_EOD!AA24+NDMC_EOD!AB24</f>
        <v>2.08</v>
      </c>
      <c r="M24">
        <f>TPDDL_EOD!AA24+TPDDL_EOD!AB24</f>
        <v>11.21</v>
      </c>
      <c r="N24">
        <f t="shared" si="0"/>
        <v>37.57</v>
      </c>
      <c r="O24" s="112">
        <f t="shared" si="1"/>
        <v>3.0000000000001137E-2</v>
      </c>
      <c r="P24">
        <v>15.702528613255257</v>
      </c>
      <c r="Q24">
        <v>8.5968591961671539</v>
      </c>
      <c r="R24">
        <v>0</v>
      </c>
      <c r="S24">
        <v>2.0816608996539792</v>
      </c>
      <c r="T24">
        <v>11.218951290923611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15.69</v>
      </c>
      <c r="J25">
        <f>BYPL_EOD!AA25+BYPL_EOD!AB25</f>
        <v>8.59</v>
      </c>
      <c r="K25">
        <f>MES_EOD!AA25+MES_EOD!AB25</f>
        <v>0</v>
      </c>
      <c r="L25">
        <f>NDMC_EOD!AA25+NDMC_EOD!AB25</f>
        <v>2.08</v>
      </c>
      <c r="M25">
        <f>TPDDL_EOD!AA25+TPDDL_EOD!AB25</f>
        <v>11.21</v>
      </c>
      <c r="N25">
        <f t="shared" si="0"/>
        <v>37.57</v>
      </c>
      <c r="O25" s="112">
        <f t="shared" si="1"/>
        <v>3.0000000000001137E-2</v>
      </c>
      <c r="P25">
        <v>15.702528613255257</v>
      </c>
      <c r="Q25">
        <v>8.5968591961671539</v>
      </c>
      <c r="R25">
        <v>0</v>
      </c>
      <c r="S25">
        <v>2.0816608996539792</v>
      </c>
      <c r="T25">
        <v>11.218951290923611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15.69</v>
      </c>
      <c r="J26">
        <f>BYPL_EOD!AA26+BYPL_EOD!AB26</f>
        <v>8.59</v>
      </c>
      <c r="K26">
        <f>MES_EOD!AA26+MES_EOD!AB26</f>
        <v>0</v>
      </c>
      <c r="L26">
        <f>NDMC_EOD!AA26+NDMC_EOD!AB26</f>
        <v>2.08</v>
      </c>
      <c r="M26">
        <f>TPDDL_EOD!AA26+TPDDL_EOD!AB26</f>
        <v>11.21</v>
      </c>
      <c r="N26">
        <f t="shared" si="0"/>
        <v>37.57</v>
      </c>
      <c r="O26" s="112">
        <f t="shared" si="1"/>
        <v>3.0000000000001137E-2</v>
      </c>
      <c r="P26">
        <v>15.702528613255257</v>
      </c>
      <c r="Q26">
        <v>8.5968591961671539</v>
      </c>
      <c r="R26">
        <v>0</v>
      </c>
      <c r="S26">
        <v>2.0816608996539792</v>
      </c>
      <c r="T26">
        <v>11.218951290923611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15.69</v>
      </c>
      <c r="J27">
        <f>BYPL_EOD!AA27+BYPL_EOD!AB27</f>
        <v>8.59</v>
      </c>
      <c r="K27">
        <f>MES_EOD!AA27+MES_EOD!AB27</f>
        <v>0</v>
      </c>
      <c r="L27">
        <f>NDMC_EOD!AA27+NDMC_EOD!AB27</f>
        <v>2.08</v>
      </c>
      <c r="M27">
        <f>TPDDL_EOD!AA27+TPDDL_EOD!AB27</f>
        <v>11.21</v>
      </c>
      <c r="N27">
        <f t="shared" si="0"/>
        <v>37.57</v>
      </c>
      <c r="O27" s="112">
        <f t="shared" si="1"/>
        <v>3.0000000000001137E-2</v>
      </c>
      <c r="P27">
        <v>15.702528613255257</v>
      </c>
      <c r="Q27">
        <v>8.5968591961671539</v>
      </c>
      <c r="R27">
        <v>0</v>
      </c>
      <c r="S27">
        <v>2.0816608996539792</v>
      </c>
      <c r="T27">
        <v>11.218951290923611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15.69</v>
      </c>
      <c r="J28">
        <f>BYPL_EOD!AA28+BYPL_EOD!AB28</f>
        <v>8.59</v>
      </c>
      <c r="K28">
        <f>MES_EOD!AA28+MES_EOD!AB28</f>
        <v>0</v>
      </c>
      <c r="L28">
        <f>NDMC_EOD!AA28+NDMC_EOD!AB28</f>
        <v>2.08</v>
      </c>
      <c r="M28">
        <f>TPDDL_EOD!AA28+TPDDL_EOD!AB28</f>
        <v>11.21</v>
      </c>
      <c r="N28">
        <f t="shared" si="0"/>
        <v>37.57</v>
      </c>
      <c r="O28" s="112">
        <f t="shared" si="1"/>
        <v>3.0000000000001137E-2</v>
      </c>
      <c r="P28">
        <v>15.702528613255257</v>
      </c>
      <c r="Q28">
        <v>8.5968591961671539</v>
      </c>
      <c r="R28">
        <v>0</v>
      </c>
      <c r="S28">
        <v>2.0816608996539792</v>
      </c>
      <c r="T28">
        <v>11.218951290923611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15.69</v>
      </c>
      <c r="J29">
        <f>BYPL_EOD!AA29+BYPL_EOD!AB29</f>
        <v>8.59</v>
      </c>
      <c r="K29">
        <f>MES_EOD!AA29+MES_EOD!AB29</f>
        <v>0</v>
      </c>
      <c r="L29">
        <f>NDMC_EOD!AA29+NDMC_EOD!AB29</f>
        <v>2.08</v>
      </c>
      <c r="M29">
        <f>TPDDL_EOD!AA29+TPDDL_EOD!AB29</f>
        <v>11.21</v>
      </c>
      <c r="N29">
        <f t="shared" si="0"/>
        <v>37.57</v>
      </c>
      <c r="O29" s="112">
        <f t="shared" si="1"/>
        <v>3.0000000000001137E-2</v>
      </c>
      <c r="P29">
        <v>15.702528613255257</v>
      </c>
      <c r="Q29">
        <v>8.5968591961671539</v>
      </c>
      <c r="R29">
        <v>0</v>
      </c>
      <c r="S29">
        <v>2.0816608996539792</v>
      </c>
      <c r="T29">
        <v>11.218951290923611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15.69</v>
      </c>
      <c r="J30">
        <f>BYPL_EOD!AA30+BYPL_EOD!AB30</f>
        <v>8.59</v>
      </c>
      <c r="K30">
        <f>MES_EOD!AA30+MES_EOD!AB30</f>
        <v>0</v>
      </c>
      <c r="L30">
        <f>NDMC_EOD!AA30+NDMC_EOD!AB30</f>
        <v>2.08</v>
      </c>
      <c r="M30">
        <f>TPDDL_EOD!AA30+TPDDL_EOD!AB30</f>
        <v>11.21</v>
      </c>
      <c r="N30">
        <f t="shared" si="0"/>
        <v>37.57</v>
      </c>
      <c r="O30" s="112">
        <f t="shared" si="1"/>
        <v>3.0000000000001137E-2</v>
      </c>
      <c r="P30">
        <v>15.702528613255257</v>
      </c>
      <c r="Q30">
        <v>8.5968591961671539</v>
      </c>
      <c r="R30">
        <v>0</v>
      </c>
      <c r="S30">
        <v>2.0816608996539792</v>
      </c>
      <c r="T30">
        <v>11.218951290923611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15.69</v>
      </c>
      <c r="J31">
        <f>BYPL_EOD!AA31+BYPL_EOD!AB31</f>
        <v>8.59</v>
      </c>
      <c r="K31">
        <f>MES_EOD!AA31+MES_EOD!AB31</f>
        <v>0</v>
      </c>
      <c r="L31">
        <f>NDMC_EOD!AA31+NDMC_EOD!AB31</f>
        <v>2.08</v>
      </c>
      <c r="M31">
        <f>TPDDL_EOD!AA31+TPDDL_EOD!AB31</f>
        <v>11.21</v>
      </c>
      <c r="N31">
        <f t="shared" si="0"/>
        <v>37.57</v>
      </c>
      <c r="O31" s="112">
        <f t="shared" si="1"/>
        <v>3.0000000000001137E-2</v>
      </c>
      <c r="P31">
        <v>15.702528613255257</v>
      </c>
      <c r="Q31">
        <v>8.5968591961671539</v>
      </c>
      <c r="R31">
        <v>0</v>
      </c>
      <c r="S31">
        <v>2.0816608996539792</v>
      </c>
      <c r="T31">
        <v>11.218951290923611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15.69</v>
      </c>
      <c r="J32">
        <f>BYPL_EOD!AA32+BYPL_EOD!AB32</f>
        <v>8.59</v>
      </c>
      <c r="K32">
        <f>MES_EOD!AA32+MES_EOD!AB32</f>
        <v>0</v>
      </c>
      <c r="L32">
        <f>NDMC_EOD!AA32+NDMC_EOD!AB32</f>
        <v>2.08</v>
      </c>
      <c r="M32">
        <f>TPDDL_EOD!AA32+TPDDL_EOD!AB32</f>
        <v>11.21</v>
      </c>
      <c r="N32">
        <f t="shared" si="0"/>
        <v>37.57</v>
      </c>
      <c r="O32" s="112">
        <f t="shared" si="1"/>
        <v>3.0000000000001137E-2</v>
      </c>
      <c r="P32">
        <v>15.702528613255257</v>
      </c>
      <c r="Q32">
        <v>8.5968591961671539</v>
      </c>
      <c r="R32">
        <v>0</v>
      </c>
      <c r="S32">
        <v>2.0816608996539792</v>
      </c>
      <c r="T32">
        <v>11.218951290923611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15.69</v>
      </c>
      <c r="J33">
        <f>BYPL_EOD!AA33+BYPL_EOD!AB33</f>
        <v>8.59</v>
      </c>
      <c r="K33">
        <f>MES_EOD!AA33+MES_EOD!AB33</f>
        <v>0</v>
      </c>
      <c r="L33">
        <f>NDMC_EOD!AA33+NDMC_EOD!AB33</f>
        <v>2.08</v>
      </c>
      <c r="M33">
        <f>TPDDL_EOD!AA33+TPDDL_EOD!AB33</f>
        <v>11.21</v>
      </c>
      <c r="N33">
        <f t="shared" si="0"/>
        <v>37.57</v>
      </c>
      <c r="O33" s="112">
        <f t="shared" si="1"/>
        <v>3.0000000000001137E-2</v>
      </c>
      <c r="P33">
        <v>15.702528613255257</v>
      </c>
      <c r="Q33">
        <v>8.5968591961671539</v>
      </c>
      <c r="R33">
        <v>0</v>
      </c>
      <c r="S33">
        <v>2.0816608996539792</v>
      </c>
      <c r="T33">
        <v>11.218951290923611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15.69</v>
      </c>
      <c r="J34">
        <f>BYPL_EOD!AA34+BYPL_EOD!AB34</f>
        <v>8.59</v>
      </c>
      <c r="K34">
        <f>MES_EOD!AA34+MES_EOD!AB34</f>
        <v>0</v>
      </c>
      <c r="L34">
        <f>NDMC_EOD!AA34+NDMC_EOD!AB34</f>
        <v>2.08</v>
      </c>
      <c r="M34">
        <f>TPDDL_EOD!AA34+TPDDL_EOD!AB34</f>
        <v>11.21</v>
      </c>
      <c r="N34">
        <f t="shared" si="0"/>
        <v>37.57</v>
      </c>
      <c r="O34" s="112">
        <f t="shared" si="1"/>
        <v>3.0000000000001137E-2</v>
      </c>
      <c r="P34">
        <v>15.702528613255257</v>
      </c>
      <c r="Q34">
        <v>8.5968591961671539</v>
      </c>
      <c r="R34">
        <v>0</v>
      </c>
      <c r="S34">
        <v>2.0816608996539792</v>
      </c>
      <c r="T34">
        <v>11.218951290923611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15.69</v>
      </c>
      <c r="J35">
        <f>BYPL_EOD!AA35+BYPL_EOD!AB35</f>
        <v>8.59</v>
      </c>
      <c r="K35">
        <f>MES_EOD!AA35+MES_EOD!AB35</f>
        <v>0</v>
      </c>
      <c r="L35">
        <f>NDMC_EOD!AA35+NDMC_EOD!AB35</f>
        <v>2.08</v>
      </c>
      <c r="M35">
        <f>TPDDL_EOD!AA35+TPDDL_EOD!AB35</f>
        <v>11.21</v>
      </c>
      <c r="N35">
        <f t="shared" si="0"/>
        <v>37.57</v>
      </c>
      <c r="O35" s="112">
        <f t="shared" si="1"/>
        <v>3.0000000000001137E-2</v>
      </c>
      <c r="P35">
        <v>15.702528613255257</v>
      </c>
      <c r="Q35">
        <v>8.5968591961671539</v>
      </c>
      <c r="R35">
        <v>0</v>
      </c>
      <c r="S35">
        <v>2.0816608996539792</v>
      </c>
      <c r="T35">
        <v>11.218951290923611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15.69</v>
      </c>
      <c r="J36">
        <f>BYPL_EOD!AA36+BYPL_EOD!AB36</f>
        <v>8.59</v>
      </c>
      <c r="K36">
        <f>MES_EOD!AA36+MES_EOD!AB36</f>
        <v>0</v>
      </c>
      <c r="L36">
        <f>NDMC_EOD!AA36+NDMC_EOD!AB36</f>
        <v>2.08</v>
      </c>
      <c r="M36">
        <f>TPDDL_EOD!AA36+TPDDL_EOD!AB36</f>
        <v>11.21</v>
      </c>
      <c r="N36">
        <f t="shared" si="0"/>
        <v>37.57</v>
      </c>
      <c r="O36" s="112">
        <f t="shared" si="1"/>
        <v>3.0000000000001137E-2</v>
      </c>
      <c r="P36">
        <v>15.702528613255257</v>
      </c>
      <c r="Q36">
        <v>8.5968591961671539</v>
      </c>
      <c r="R36">
        <v>0</v>
      </c>
      <c r="S36">
        <v>2.0816608996539792</v>
      </c>
      <c r="T36">
        <v>11.218951290923611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15.69</v>
      </c>
      <c r="J37">
        <f>BYPL_EOD!AA37+BYPL_EOD!AB37</f>
        <v>8.59</v>
      </c>
      <c r="K37">
        <f>MES_EOD!AA37+MES_EOD!AB37</f>
        <v>0</v>
      </c>
      <c r="L37">
        <f>NDMC_EOD!AA37+NDMC_EOD!AB37</f>
        <v>2.08</v>
      </c>
      <c r="M37">
        <f>TPDDL_EOD!AA37+TPDDL_EOD!AB37</f>
        <v>11.21</v>
      </c>
      <c r="N37">
        <f t="shared" si="0"/>
        <v>37.57</v>
      </c>
      <c r="O37" s="112">
        <f t="shared" si="1"/>
        <v>3.0000000000001137E-2</v>
      </c>
      <c r="P37">
        <v>15.702528613255257</v>
      </c>
      <c r="Q37">
        <v>8.5968591961671539</v>
      </c>
      <c r="R37">
        <v>0</v>
      </c>
      <c r="S37">
        <v>2.0816608996539792</v>
      </c>
      <c r="T37">
        <v>11.218951290923611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15.69</v>
      </c>
      <c r="J38">
        <f>BYPL_EOD!AA38+BYPL_EOD!AB38</f>
        <v>8.59</v>
      </c>
      <c r="K38">
        <f>MES_EOD!AA38+MES_EOD!AB38</f>
        <v>0</v>
      </c>
      <c r="L38">
        <f>NDMC_EOD!AA38+NDMC_EOD!AB38</f>
        <v>2.08</v>
      </c>
      <c r="M38">
        <f>TPDDL_EOD!AA38+TPDDL_EOD!AB38</f>
        <v>11.21</v>
      </c>
      <c r="N38">
        <f t="shared" si="0"/>
        <v>37.57</v>
      </c>
      <c r="O38" s="112">
        <f t="shared" si="1"/>
        <v>3.0000000000001137E-2</v>
      </c>
      <c r="P38">
        <v>15.702528613255257</v>
      </c>
      <c r="Q38">
        <v>8.5968591961671539</v>
      </c>
      <c r="R38">
        <v>0</v>
      </c>
      <c r="S38">
        <v>2.0816608996539792</v>
      </c>
      <c r="T38">
        <v>11.218951290923611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15.69</v>
      </c>
      <c r="J39">
        <f>BYPL_EOD!AA39+BYPL_EOD!AB39</f>
        <v>8.59</v>
      </c>
      <c r="K39">
        <f>MES_EOD!AA39+MES_EOD!AB39</f>
        <v>0</v>
      </c>
      <c r="L39">
        <f>NDMC_EOD!AA39+NDMC_EOD!AB39</f>
        <v>2.08</v>
      </c>
      <c r="M39">
        <f>TPDDL_EOD!AA39+TPDDL_EOD!AB39</f>
        <v>11.21</v>
      </c>
      <c r="N39">
        <f t="shared" si="0"/>
        <v>37.57</v>
      </c>
      <c r="O39" s="112">
        <f t="shared" si="1"/>
        <v>-0.27000000000000313</v>
      </c>
      <c r="P39">
        <v>15.577242480702687</v>
      </c>
      <c r="Q39">
        <v>8.5282672344956065</v>
      </c>
      <c r="R39">
        <v>0</v>
      </c>
      <c r="S39">
        <v>2.065051903114187</v>
      </c>
      <c r="T39">
        <v>11.129438381687516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15.69</v>
      </c>
      <c r="J40">
        <f>BYPL_EOD!AA40+BYPL_EOD!AB40</f>
        <v>8.59</v>
      </c>
      <c r="K40">
        <f>MES_EOD!AA40+MES_EOD!AB40</f>
        <v>0</v>
      </c>
      <c r="L40">
        <f>NDMC_EOD!AA40+NDMC_EOD!AB40</f>
        <v>2.08</v>
      </c>
      <c r="M40">
        <f>TPDDL_EOD!AA40+TPDDL_EOD!AB40</f>
        <v>11.21</v>
      </c>
      <c r="N40">
        <f t="shared" si="0"/>
        <v>37.57</v>
      </c>
      <c r="O40" s="112">
        <f t="shared" si="1"/>
        <v>-0.27000000000000313</v>
      </c>
      <c r="P40">
        <v>15.577242480702687</v>
      </c>
      <c r="Q40">
        <v>8.5282672344956065</v>
      </c>
      <c r="R40">
        <v>0</v>
      </c>
      <c r="S40">
        <v>2.065051903114187</v>
      </c>
      <c r="T40">
        <v>11.129438381687516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37.72</v>
      </c>
      <c r="E41">
        <f>GT!N41</f>
        <v>0</v>
      </c>
      <c r="F41">
        <f t="shared" si="4"/>
        <v>72</v>
      </c>
      <c r="G41">
        <f t="shared" si="5"/>
        <v>37.72</v>
      </c>
      <c r="H41" s="112"/>
      <c r="I41">
        <f>BRPL_EOD!AA41+BRPL_EOD!AB41</f>
        <v>15.69</v>
      </c>
      <c r="J41">
        <f>BYPL_EOD!AA41+BYPL_EOD!AB41</f>
        <v>8.59</v>
      </c>
      <c r="K41">
        <f>MES_EOD!AA41+MES_EOD!AB41</f>
        <v>0</v>
      </c>
      <c r="L41">
        <f>NDMC_EOD!AA41+NDMC_EOD!AB41</f>
        <v>2.08</v>
      </c>
      <c r="M41">
        <f>TPDDL_EOD!AA41+TPDDL_EOD!AB41</f>
        <v>11.21</v>
      </c>
      <c r="N41">
        <f t="shared" si="0"/>
        <v>37.57</v>
      </c>
      <c r="O41" s="112">
        <f t="shared" si="1"/>
        <v>0.14999999999999858</v>
      </c>
      <c r="P41">
        <v>15.752643066276283</v>
      </c>
      <c r="Q41">
        <v>8.6242959808357735</v>
      </c>
      <c r="R41">
        <v>0</v>
      </c>
      <c r="S41">
        <v>2.0883044982698964</v>
      </c>
      <c r="T41">
        <v>11.254756454618047</v>
      </c>
      <c r="U41" s="114">
        <f t="shared" si="2"/>
        <v>37.72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37.72</v>
      </c>
      <c r="E42">
        <f>GT!N42</f>
        <v>0</v>
      </c>
      <c r="F42">
        <f t="shared" si="4"/>
        <v>72</v>
      </c>
      <c r="G42">
        <f t="shared" si="5"/>
        <v>37.72</v>
      </c>
      <c r="H42" s="112"/>
      <c r="I42">
        <f>BRPL_EOD!AA42+BRPL_EOD!AB42</f>
        <v>15.69</v>
      </c>
      <c r="J42">
        <f>BYPL_EOD!AA42+BYPL_EOD!AB42</f>
        <v>8.59</v>
      </c>
      <c r="K42">
        <f>MES_EOD!AA42+MES_EOD!AB42</f>
        <v>0</v>
      </c>
      <c r="L42">
        <f>NDMC_EOD!AA42+NDMC_EOD!AB42</f>
        <v>2.08</v>
      </c>
      <c r="M42">
        <f>TPDDL_EOD!AA42+TPDDL_EOD!AB42</f>
        <v>11.21</v>
      </c>
      <c r="N42">
        <f t="shared" si="0"/>
        <v>37.57</v>
      </c>
      <c r="O42" s="112">
        <f t="shared" si="1"/>
        <v>0.14999999999999858</v>
      </c>
      <c r="P42">
        <v>15.752643066276283</v>
      </c>
      <c r="Q42">
        <v>8.6242959808357735</v>
      </c>
      <c r="R42">
        <v>0</v>
      </c>
      <c r="S42">
        <v>2.0883044982698964</v>
      </c>
      <c r="T42">
        <v>11.254756454618047</v>
      </c>
      <c r="U42" s="114">
        <f t="shared" si="2"/>
        <v>37.72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37.72</v>
      </c>
      <c r="E43">
        <f>GT!N43</f>
        <v>0</v>
      </c>
      <c r="F43">
        <f t="shared" si="4"/>
        <v>72</v>
      </c>
      <c r="G43">
        <f t="shared" si="5"/>
        <v>37.72</v>
      </c>
      <c r="H43" s="112"/>
      <c r="I43">
        <f>BRPL_EOD!AA43+BRPL_EOD!AB43</f>
        <v>15.69</v>
      </c>
      <c r="J43">
        <f>BYPL_EOD!AA43+BYPL_EOD!AB43</f>
        <v>8.59</v>
      </c>
      <c r="K43">
        <f>MES_EOD!AA43+MES_EOD!AB43</f>
        <v>0</v>
      </c>
      <c r="L43">
        <f>NDMC_EOD!AA43+NDMC_EOD!AB43</f>
        <v>2.08</v>
      </c>
      <c r="M43">
        <f>TPDDL_EOD!AA43+TPDDL_EOD!AB43</f>
        <v>11.21</v>
      </c>
      <c r="N43">
        <f t="shared" si="0"/>
        <v>37.57</v>
      </c>
      <c r="O43" s="112">
        <f t="shared" si="1"/>
        <v>0.14999999999999858</v>
      </c>
      <c r="P43">
        <v>15.752643066276283</v>
      </c>
      <c r="Q43">
        <v>8.6242959808357735</v>
      </c>
      <c r="R43">
        <v>0</v>
      </c>
      <c r="S43">
        <v>2.0883044982698964</v>
      </c>
      <c r="T43">
        <v>11.254756454618047</v>
      </c>
      <c r="U43" s="114">
        <f t="shared" si="2"/>
        <v>37.72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36.709999999999994</v>
      </c>
      <c r="E44">
        <f>GT!N44</f>
        <v>0</v>
      </c>
      <c r="F44">
        <f t="shared" si="4"/>
        <v>72</v>
      </c>
      <c r="G44">
        <f t="shared" si="5"/>
        <v>36.709999999999994</v>
      </c>
      <c r="H44" s="112"/>
      <c r="I44">
        <f>BRPL_EOD!AA44+BRPL_EOD!AB44</f>
        <v>15.26</v>
      </c>
      <c r="J44">
        <f>BYPL_EOD!AA44+BYPL_EOD!AB44</f>
        <v>8.35</v>
      </c>
      <c r="K44">
        <f>MES_EOD!AA44+MES_EOD!AB44</f>
        <v>0</v>
      </c>
      <c r="L44">
        <f>NDMC_EOD!AA44+NDMC_EOD!AB44</f>
        <v>2.08</v>
      </c>
      <c r="M44">
        <f>TPDDL_EOD!AA44+TPDDL_EOD!AB44</f>
        <v>10.9</v>
      </c>
      <c r="N44">
        <f t="shared" si="0"/>
        <v>36.589999999999996</v>
      </c>
      <c r="O44" s="112">
        <f t="shared" si="1"/>
        <v>0.11999999999999744</v>
      </c>
      <c r="P44">
        <v>15.310046460781633</v>
      </c>
      <c r="Q44">
        <v>8.3773845312927016</v>
      </c>
      <c r="R44">
        <v>0</v>
      </c>
      <c r="S44">
        <v>2.0868215359387809</v>
      </c>
      <c r="T44">
        <v>10.935747471986881</v>
      </c>
      <c r="U44" s="114">
        <f t="shared" si="2"/>
        <v>36.709999999999994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36.709999999999994</v>
      </c>
      <c r="E45">
        <f>GT!N45</f>
        <v>0</v>
      </c>
      <c r="F45">
        <f t="shared" si="4"/>
        <v>72</v>
      </c>
      <c r="G45">
        <f t="shared" si="5"/>
        <v>36.709999999999994</v>
      </c>
      <c r="H45" s="112"/>
      <c r="I45">
        <f>BRPL_EOD!AA45+BRPL_EOD!AB45</f>
        <v>15.26</v>
      </c>
      <c r="J45">
        <f>BYPL_EOD!AA45+BYPL_EOD!AB45</f>
        <v>8.35</v>
      </c>
      <c r="K45">
        <f>MES_EOD!AA45+MES_EOD!AB45</f>
        <v>0</v>
      </c>
      <c r="L45">
        <f>NDMC_EOD!AA45+NDMC_EOD!AB45</f>
        <v>2.08</v>
      </c>
      <c r="M45">
        <f>TPDDL_EOD!AA45+TPDDL_EOD!AB45</f>
        <v>10.9</v>
      </c>
      <c r="N45">
        <f t="shared" si="0"/>
        <v>36.589999999999996</v>
      </c>
      <c r="O45" s="112">
        <f t="shared" si="1"/>
        <v>0.11999999999999744</v>
      </c>
      <c r="P45">
        <v>15.310046460781633</v>
      </c>
      <c r="Q45">
        <v>8.3773845312927016</v>
      </c>
      <c r="R45">
        <v>0</v>
      </c>
      <c r="S45">
        <v>2.0868215359387809</v>
      </c>
      <c r="T45">
        <v>10.935747471986881</v>
      </c>
      <c r="U45" s="114">
        <f t="shared" si="2"/>
        <v>36.709999999999994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15.26</v>
      </c>
      <c r="J46">
        <f>BYPL_EOD!AA46+BYPL_EOD!AB46</f>
        <v>8.35</v>
      </c>
      <c r="K46">
        <f>MES_EOD!AA46+MES_EOD!AB46</f>
        <v>0</v>
      </c>
      <c r="L46">
        <f>NDMC_EOD!AA46+NDMC_EOD!AB46</f>
        <v>2.08</v>
      </c>
      <c r="M46">
        <f>TPDDL_EOD!AA46+TPDDL_EOD!AB46</f>
        <v>10.9</v>
      </c>
      <c r="N46">
        <f t="shared" si="0"/>
        <v>36.589999999999996</v>
      </c>
      <c r="O46" s="112">
        <f t="shared" si="1"/>
        <v>-0.28999999999999915</v>
      </c>
      <c r="P46">
        <v>15.139054386444384</v>
      </c>
      <c r="Q46">
        <v>8.2838207160426336</v>
      </c>
      <c r="R46">
        <v>0</v>
      </c>
      <c r="S46">
        <v>2.063514621481279</v>
      </c>
      <c r="T46">
        <v>10.813610276031703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15.26</v>
      </c>
      <c r="J47">
        <f>BYPL_EOD!AA47+BYPL_EOD!AB47</f>
        <v>8.35</v>
      </c>
      <c r="K47">
        <f>MES_EOD!AA47+MES_EOD!AB47</f>
        <v>0</v>
      </c>
      <c r="L47">
        <f>NDMC_EOD!AA47+NDMC_EOD!AB47</f>
        <v>2.08</v>
      </c>
      <c r="M47">
        <f>TPDDL_EOD!AA47+TPDDL_EOD!AB47</f>
        <v>10.9</v>
      </c>
      <c r="N47">
        <f t="shared" si="0"/>
        <v>36.589999999999996</v>
      </c>
      <c r="O47" s="112">
        <f t="shared" si="1"/>
        <v>-0.28999999999999915</v>
      </c>
      <c r="P47">
        <v>15.139054386444384</v>
      </c>
      <c r="Q47">
        <v>8.2838207160426336</v>
      </c>
      <c r="R47">
        <v>0</v>
      </c>
      <c r="S47">
        <v>2.063514621481279</v>
      </c>
      <c r="T47">
        <v>10.813610276031703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15.26</v>
      </c>
      <c r="J48">
        <f>BYPL_EOD!AA48+BYPL_EOD!AB48</f>
        <v>8.35</v>
      </c>
      <c r="K48">
        <f>MES_EOD!AA48+MES_EOD!AB48</f>
        <v>0</v>
      </c>
      <c r="L48">
        <f>NDMC_EOD!AA48+NDMC_EOD!AB48</f>
        <v>2.08</v>
      </c>
      <c r="M48">
        <f>TPDDL_EOD!AA48+TPDDL_EOD!AB48</f>
        <v>10.9</v>
      </c>
      <c r="N48">
        <f t="shared" si="0"/>
        <v>36.589999999999996</v>
      </c>
      <c r="O48" s="112">
        <f t="shared" si="1"/>
        <v>-0.28999999999999915</v>
      </c>
      <c r="P48">
        <v>15.139054386444384</v>
      </c>
      <c r="Q48">
        <v>8.2838207160426336</v>
      </c>
      <c r="R48">
        <v>0</v>
      </c>
      <c r="S48">
        <v>2.063514621481279</v>
      </c>
      <c r="T48">
        <v>10.813610276031703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15.26</v>
      </c>
      <c r="J49">
        <f>BYPL_EOD!AA49+BYPL_EOD!AB49</f>
        <v>8.35</v>
      </c>
      <c r="K49">
        <f>MES_EOD!AA49+MES_EOD!AB49</f>
        <v>0</v>
      </c>
      <c r="L49">
        <f>NDMC_EOD!AA49+NDMC_EOD!AB49</f>
        <v>2.08</v>
      </c>
      <c r="M49">
        <f>TPDDL_EOD!AA49+TPDDL_EOD!AB49</f>
        <v>10.9</v>
      </c>
      <c r="N49">
        <f t="shared" si="0"/>
        <v>36.589999999999996</v>
      </c>
      <c r="O49" s="112">
        <f t="shared" si="1"/>
        <v>-0.28999999999999915</v>
      </c>
      <c r="P49">
        <v>15.139054386444384</v>
      </c>
      <c r="Q49">
        <v>8.2838207160426336</v>
      </c>
      <c r="R49">
        <v>0</v>
      </c>
      <c r="S49">
        <v>2.063514621481279</v>
      </c>
      <c r="T49">
        <v>10.813610276031703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15.26</v>
      </c>
      <c r="J50">
        <f>BYPL_EOD!AA50+BYPL_EOD!AB50</f>
        <v>8.35</v>
      </c>
      <c r="K50">
        <f>MES_EOD!AA50+MES_EOD!AB50</f>
        <v>0</v>
      </c>
      <c r="L50">
        <f>NDMC_EOD!AA50+NDMC_EOD!AB50</f>
        <v>2.08</v>
      </c>
      <c r="M50">
        <f>TPDDL_EOD!AA50+TPDDL_EOD!AB50</f>
        <v>10.9</v>
      </c>
      <c r="N50">
        <f t="shared" si="0"/>
        <v>36.589999999999996</v>
      </c>
      <c r="O50" s="112">
        <f t="shared" si="1"/>
        <v>-0.28999999999999915</v>
      </c>
      <c r="P50">
        <v>15.139054386444384</v>
      </c>
      <c r="Q50">
        <v>8.2838207160426336</v>
      </c>
      <c r="R50">
        <v>0</v>
      </c>
      <c r="S50">
        <v>2.063514621481279</v>
      </c>
      <c r="T50">
        <v>10.813610276031703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15.26</v>
      </c>
      <c r="J51">
        <f>BYPL_EOD!AA51+BYPL_EOD!AB51</f>
        <v>8.35</v>
      </c>
      <c r="K51">
        <f>MES_EOD!AA51+MES_EOD!AB51</f>
        <v>0</v>
      </c>
      <c r="L51">
        <f>NDMC_EOD!AA51+NDMC_EOD!AB51</f>
        <v>2.08</v>
      </c>
      <c r="M51">
        <f>TPDDL_EOD!AA51+TPDDL_EOD!AB51</f>
        <v>10.9</v>
      </c>
      <c r="N51">
        <f t="shared" si="0"/>
        <v>36.589999999999996</v>
      </c>
      <c r="O51" s="112">
        <f t="shared" si="1"/>
        <v>-0.28999999999999915</v>
      </c>
      <c r="P51">
        <v>15.139054386444384</v>
      </c>
      <c r="Q51">
        <v>8.2838207160426336</v>
      </c>
      <c r="R51">
        <v>0</v>
      </c>
      <c r="S51">
        <v>2.063514621481279</v>
      </c>
      <c r="T51">
        <v>10.813610276031703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15.26</v>
      </c>
      <c r="J52">
        <f>BYPL_EOD!AA52+BYPL_EOD!AB52</f>
        <v>8.35</v>
      </c>
      <c r="K52">
        <f>MES_EOD!AA52+MES_EOD!AB52</f>
        <v>0</v>
      </c>
      <c r="L52">
        <f>NDMC_EOD!AA52+NDMC_EOD!AB52</f>
        <v>2.08</v>
      </c>
      <c r="M52">
        <f>TPDDL_EOD!AA52+TPDDL_EOD!AB52</f>
        <v>10.9</v>
      </c>
      <c r="N52">
        <f t="shared" si="0"/>
        <v>36.589999999999996</v>
      </c>
      <c r="O52" s="112">
        <f t="shared" si="1"/>
        <v>-0.28999999999999915</v>
      </c>
      <c r="P52">
        <v>15.139054386444384</v>
      </c>
      <c r="Q52">
        <v>8.2838207160426336</v>
      </c>
      <c r="R52">
        <v>0</v>
      </c>
      <c r="S52">
        <v>2.063514621481279</v>
      </c>
      <c r="T52">
        <v>10.813610276031703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15.26</v>
      </c>
      <c r="J53">
        <f>BYPL_EOD!AA53+BYPL_EOD!AB53</f>
        <v>8.35</v>
      </c>
      <c r="K53">
        <f>MES_EOD!AA53+MES_EOD!AB53</f>
        <v>0</v>
      </c>
      <c r="L53">
        <f>NDMC_EOD!AA53+NDMC_EOD!AB53</f>
        <v>2.08</v>
      </c>
      <c r="M53">
        <f>TPDDL_EOD!AA53+TPDDL_EOD!AB53</f>
        <v>10.9</v>
      </c>
      <c r="N53">
        <f t="shared" si="0"/>
        <v>36.589999999999996</v>
      </c>
      <c r="O53" s="112">
        <f t="shared" si="1"/>
        <v>-0.28999999999999915</v>
      </c>
      <c r="P53">
        <v>15.139054386444384</v>
      </c>
      <c r="Q53">
        <v>8.2838207160426336</v>
      </c>
      <c r="R53">
        <v>0</v>
      </c>
      <c r="S53">
        <v>2.063514621481279</v>
      </c>
      <c r="T53">
        <v>10.813610276031703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15.26</v>
      </c>
      <c r="J54">
        <f>BYPL_EOD!AA54+BYPL_EOD!AB54</f>
        <v>8.35</v>
      </c>
      <c r="K54">
        <f>MES_EOD!AA54+MES_EOD!AB54</f>
        <v>0</v>
      </c>
      <c r="L54">
        <f>NDMC_EOD!AA54+NDMC_EOD!AB54</f>
        <v>2.08</v>
      </c>
      <c r="M54">
        <f>TPDDL_EOD!AA54+TPDDL_EOD!AB54</f>
        <v>10.9</v>
      </c>
      <c r="N54">
        <f t="shared" si="0"/>
        <v>36.589999999999996</v>
      </c>
      <c r="O54" s="112">
        <f t="shared" si="1"/>
        <v>-0.28999999999999915</v>
      </c>
      <c r="P54">
        <v>15.139054386444384</v>
      </c>
      <c r="Q54">
        <v>8.2838207160426336</v>
      </c>
      <c r="R54">
        <v>0</v>
      </c>
      <c r="S54">
        <v>2.063514621481279</v>
      </c>
      <c r="T54">
        <v>10.813610276031703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15.26</v>
      </c>
      <c r="J55">
        <f>BYPL_EOD!AA55+BYPL_EOD!AB55</f>
        <v>8.35</v>
      </c>
      <c r="K55">
        <f>MES_EOD!AA55+MES_EOD!AB55</f>
        <v>0</v>
      </c>
      <c r="L55">
        <f>NDMC_EOD!AA55+NDMC_EOD!AB55</f>
        <v>2.08</v>
      </c>
      <c r="M55">
        <f>TPDDL_EOD!AA55+TPDDL_EOD!AB55</f>
        <v>10.9</v>
      </c>
      <c r="N55">
        <f t="shared" si="0"/>
        <v>36.589999999999996</v>
      </c>
      <c r="O55" s="112">
        <f t="shared" si="1"/>
        <v>-0.28999999999999915</v>
      </c>
      <c r="P55">
        <v>15.139054386444384</v>
      </c>
      <c r="Q55">
        <v>8.2838207160426336</v>
      </c>
      <c r="R55">
        <v>0</v>
      </c>
      <c r="S55">
        <v>2.063514621481279</v>
      </c>
      <c r="T55">
        <v>10.813610276031703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34.299999999999997</v>
      </c>
      <c r="E56">
        <f>GT!N56</f>
        <v>0</v>
      </c>
      <c r="F56">
        <f t="shared" si="4"/>
        <v>72</v>
      </c>
      <c r="G56">
        <f t="shared" si="5"/>
        <v>34.299999999999997</v>
      </c>
      <c r="H56" s="112"/>
      <c r="I56">
        <f>BRPL_EOD!AA56+BRPL_EOD!AB56</f>
        <v>14.31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10.23</v>
      </c>
      <c r="N56">
        <f t="shared" si="0"/>
        <v>34.620000000000005</v>
      </c>
      <c r="O56" s="112">
        <f t="shared" si="1"/>
        <v>-0.32000000000000739</v>
      </c>
      <c r="P56">
        <v>14.177729636048525</v>
      </c>
      <c r="Q56">
        <v>7.9260543038705933</v>
      </c>
      <c r="R56">
        <v>0</v>
      </c>
      <c r="S56">
        <v>2.0607741190063544</v>
      </c>
      <c r="T56">
        <v>10.135441941074522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34.299999999999997</v>
      </c>
      <c r="E57">
        <f>GT!N57</f>
        <v>0</v>
      </c>
      <c r="F57">
        <f t="shared" si="4"/>
        <v>72</v>
      </c>
      <c r="G57">
        <f t="shared" si="5"/>
        <v>34.299999999999997</v>
      </c>
      <c r="H57" s="112"/>
      <c r="I57">
        <f>BRPL_EOD!AA57+BRPL_EOD!AB57</f>
        <v>14.31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10.23</v>
      </c>
      <c r="N57">
        <f t="shared" si="0"/>
        <v>34.620000000000005</v>
      </c>
      <c r="O57" s="112">
        <f t="shared" si="1"/>
        <v>-0.32000000000000739</v>
      </c>
      <c r="P57">
        <v>14.177729636048525</v>
      </c>
      <c r="Q57">
        <v>7.9260543038705933</v>
      </c>
      <c r="R57">
        <v>0</v>
      </c>
      <c r="S57">
        <v>2.0607741190063544</v>
      </c>
      <c r="T57">
        <v>10.135441941074522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34.299999999999997</v>
      </c>
      <c r="E58">
        <f>GT!N58</f>
        <v>0</v>
      </c>
      <c r="F58">
        <f t="shared" si="4"/>
        <v>72</v>
      </c>
      <c r="G58">
        <f t="shared" si="5"/>
        <v>34.299999999999997</v>
      </c>
      <c r="H58" s="112"/>
      <c r="I58">
        <f>BRPL_EOD!AA58+BRPL_EOD!AB58</f>
        <v>14.31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10.23</v>
      </c>
      <c r="N58">
        <f t="shared" si="0"/>
        <v>34.620000000000005</v>
      </c>
      <c r="O58" s="112">
        <f t="shared" si="1"/>
        <v>-0.32000000000000739</v>
      </c>
      <c r="P58">
        <v>14.177729636048525</v>
      </c>
      <c r="Q58">
        <v>7.9260543038705933</v>
      </c>
      <c r="R58">
        <v>0</v>
      </c>
      <c r="S58">
        <v>2.0607741190063544</v>
      </c>
      <c r="T58">
        <v>10.135441941074522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34.299999999999997</v>
      </c>
      <c r="E59">
        <f>GT!N59</f>
        <v>0</v>
      </c>
      <c r="F59">
        <f t="shared" si="4"/>
        <v>72</v>
      </c>
      <c r="G59">
        <f t="shared" si="5"/>
        <v>34.299999999999997</v>
      </c>
      <c r="H59" s="112"/>
      <c r="I59">
        <f>BRPL_EOD!AA59+BRPL_EOD!AB59</f>
        <v>14.31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10.23</v>
      </c>
      <c r="N59">
        <f t="shared" si="0"/>
        <v>34.620000000000005</v>
      </c>
      <c r="O59" s="112">
        <f t="shared" si="1"/>
        <v>-0.32000000000000739</v>
      </c>
      <c r="P59">
        <v>14.177729636048525</v>
      </c>
      <c r="Q59">
        <v>7.9260543038705933</v>
      </c>
      <c r="R59">
        <v>0</v>
      </c>
      <c r="S59">
        <v>2.0607741190063544</v>
      </c>
      <c r="T59">
        <v>10.135441941074522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34.299999999999997</v>
      </c>
      <c r="E60">
        <f>GT!N60</f>
        <v>0</v>
      </c>
      <c r="F60">
        <f t="shared" si="4"/>
        <v>72</v>
      </c>
      <c r="G60">
        <f t="shared" si="5"/>
        <v>34.299999999999997</v>
      </c>
      <c r="H60" s="112"/>
      <c r="I60">
        <f>BRPL_EOD!AA60+BRPL_EOD!AB60</f>
        <v>14.31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10.23</v>
      </c>
      <c r="N60">
        <f t="shared" si="0"/>
        <v>34.620000000000005</v>
      </c>
      <c r="O60" s="112">
        <f t="shared" si="1"/>
        <v>-0.32000000000000739</v>
      </c>
      <c r="P60">
        <v>14.177729636048525</v>
      </c>
      <c r="Q60">
        <v>7.9260543038705933</v>
      </c>
      <c r="R60">
        <v>0</v>
      </c>
      <c r="S60">
        <v>2.0607741190063544</v>
      </c>
      <c r="T60">
        <v>10.135441941074522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34.299999999999997</v>
      </c>
      <c r="E61">
        <f>GT!N61</f>
        <v>0</v>
      </c>
      <c r="F61">
        <f t="shared" si="4"/>
        <v>72</v>
      </c>
      <c r="G61">
        <f t="shared" si="5"/>
        <v>34.299999999999997</v>
      </c>
      <c r="H61" s="112"/>
      <c r="I61">
        <f>BRPL_EOD!AA61+BRPL_EOD!AB61</f>
        <v>14.31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10.23</v>
      </c>
      <c r="N61">
        <f t="shared" si="0"/>
        <v>34.620000000000005</v>
      </c>
      <c r="O61" s="112">
        <f t="shared" si="1"/>
        <v>-0.32000000000000739</v>
      </c>
      <c r="P61">
        <v>14.177729636048525</v>
      </c>
      <c r="Q61">
        <v>7.9260543038705933</v>
      </c>
      <c r="R61">
        <v>0</v>
      </c>
      <c r="S61">
        <v>2.0607741190063544</v>
      </c>
      <c r="T61">
        <v>10.135441941074522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34.299999999999997</v>
      </c>
      <c r="E62">
        <f>GT!N62</f>
        <v>0</v>
      </c>
      <c r="F62">
        <f t="shared" si="4"/>
        <v>72</v>
      </c>
      <c r="G62">
        <f t="shared" si="5"/>
        <v>34.299999999999997</v>
      </c>
      <c r="H62" s="112"/>
      <c r="I62">
        <f>BRPL_EOD!AA62+BRPL_EOD!AB62</f>
        <v>14.31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10.23</v>
      </c>
      <c r="N62">
        <f t="shared" si="0"/>
        <v>34.620000000000005</v>
      </c>
      <c r="O62" s="112">
        <f t="shared" si="1"/>
        <v>-0.32000000000000739</v>
      </c>
      <c r="P62">
        <v>14.177729636048525</v>
      </c>
      <c r="Q62">
        <v>7.9260543038705933</v>
      </c>
      <c r="R62">
        <v>0</v>
      </c>
      <c r="S62">
        <v>2.0607741190063544</v>
      </c>
      <c r="T62">
        <v>10.135441941074522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34.299999999999997</v>
      </c>
      <c r="E63">
        <f>GT!N63</f>
        <v>0</v>
      </c>
      <c r="F63">
        <f t="shared" si="4"/>
        <v>72</v>
      </c>
      <c r="G63">
        <f t="shared" si="5"/>
        <v>34.299999999999997</v>
      </c>
      <c r="H63" s="112"/>
      <c r="I63">
        <f>BRPL_EOD!AA63+BRPL_EOD!AB63</f>
        <v>14.31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10.23</v>
      </c>
      <c r="N63">
        <f t="shared" si="0"/>
        <v>34.620000000000005</v>
      </c>
      <c r="O63" s="112">
        <f t="shared" si="1"/>
        <v>-0.32000000000000739</v>
      </c>
      <c r="P63">
        <v>14.177729636048525</v>
      </c>
      <c r="Q63">
        <v>7.9260543038705933</v>
      </c>
      <c r="R63">
        <v>0</v>
      </c>
      <c r="S63">
        <v>2.0607741190063544</v>
      </c>
      <c r="T63">
        <v>10.135441941074522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34.299999999999997</v>
      </c>
      <c r="E64">
        <f>GT!N64</f>
        <v>0</v>
      </c>
      <c r="F64">
        <f t="shared" si="4"/>
        <v>72</v>
      </c>
      <c r="G64">
        <f t="shared" si="5"/>
        <v>34.299999999999997</v>
      </c>
      <c r="H64" s="112"/>
      <c r="I64">
        <f>BRPL_EOD!AA64+BRPL_EOD!AB64</f>
        <v>14.31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10.23</v>
      </c>
      <c r="N64">
        <f t="shared" si="0"/>
        <v>34.620000000000005</v>
      </c>
      <c r="O64" s="112">
        <f t="shared" si="1"/>
        <v>-0.32000000000000739</v>
      </c>
      <c r="P64">
        <v>14.177729636048525</v>
      </c>
      <c r="Q64">
        <v>7.9260543038705933</v>
      </c>
      <c r="R64">
        <v>0</v>
      </c>
      <c r="S64">
        <v>2.0607741190063544</v>
      </c>
      <c r="T64">
        <v>10.135441941074522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33.299999999999997</v>
      </c>
      <c r="E65">
        <f>GT!N65</f>
        <v>0</v>
      </c>
      <c r="F65">
        <f t="shared" si="4"/>
        <v>72</v>
      </c>
      <c r="G65">
        <f t="shared" si="5"/>
        <v>33.299999999999997</v>
      </c>
      <c r="H65" s="112"/>
      <c r="I65">
        <f>BRPL_EOD!AA65+BRPL_EOD!AB65</f>
        <v>13.56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33.64</v>
      </c>
      <c r="O65" s="112">
        <f t="shared" si="1"/>
        <v>-0.34000000000000341</v>
      </c>
      <c r="P65">
        <v>13.422948870392389</v>
      </c>
      <c r="Q65">
        <v>7.9191438763376922</v>
      </c>
      <c r="R65">
        <v>0</v>
      </c>
      <c r="S65">
        <v>2.0589774078478</v>
      </c>
      <c r="T65">
        <v>9.8989298454221153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33.299999999999997</v>
      </c>
      <c r="E66">
        <f>GT!N66</f>
        <v>0</v>
      </c>
      <c r="F66">
        <f t="shared" si="4"/>
        <v>72</v>
      </c>
      <c r="G66">
        <f t="shared" si="5"/>
        <v>33.299999999999997</v>
      </c>
      <c r="H66" s="112"/>
      <c r="I66">
        <f>BRPL_EOD!AA66+BRPL_EOD!AB66</f>
        <v>13.56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33.64</v>
      </c>
      <c r="O66" s="112">
        <f t="shared" si="1"/>
        <v>-0.34000000000000341</v>
      </c>
      <c r="P66">
        <v>13.422948870392389</v>
      </c>
      <c r="Q66">
        <v>7.9191438763376922</v>
      </c>
      <c r="R66">
        <v>0</v>
      </c>
      <c r="S66">
        <v>2.0589774078478</v>
      </c>
      <c r="T66">
        <v>9.8989298454221153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33.299999999999997</v>
      </c>
      <c r="E67">
        <f>GT!N67</f>
        <v>0</v>
      </c>
      <c r="F67">
        <f t="shared" si="4"/>
        <v>72</v>
      </c>
      <c r="G67">
        <f t="shared" si="5"/>
        <v>33.299999999999997</v>
      </c>
      <c r="H67" s="112"/>
      <c r="I67">
        <f>BRPL_EOD!AA67+BRPL_EOD!AB67</f>
        <v>13.56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33.64</v>
      </c>
      <c r="O67" s="112">
        <f t="shared" ref="O67:O98" si="7">G67-N67</f>
        <v>-0.34000000000000341</v>
      </c>
      <c r="P67">
        <v>13.422948870392389</v>
      </c>
      <c r="Q67">
        <v>7.9191438763376922</v>
      </c>
      <c r="R67">
        <v>0</v>
      </c>
      <c r="S67">
        <v>2.0589774078478</v>
      </c>
      <c r="T67">
        <v>9.8989298454221153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33.299999999999997</v>
      </c>
      <c r="H68" s="112"/>
      <c r="I68">
        <f>BRPL_EOD!AA68+BRPL_EOD!AB68</f>
        <v>13.56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33.64</v>
      </c>
      <c r="O68" s="112">
        <f t="shared" si="7"/>
        <v>-0.34000000000000341</v>
      </c>
      <c r="P68">
        <v>13.422948870392389</v>
      </c>
      <c r="Q68">
        <v>7.9191438763376922</v>
      </c>
      <c r="R68">
        <v>0</v>
      </c>
      <c r="S68">
        <v>2.0589774078478</v>
      </c>
      <c r="T68">
        <v>9.8989298454221153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33.299999999999997</v>
      </c>
      <c r="E69">
        <f>GT!N69</f>
        <v>0</v>
      </c>
      <c r="F69">
        <f t="shared" si="10"/>
        <v>72</v>
      </c>
      <c r="G69">
        <f t="shared" si="11"/>
        <v>33.299999999999997</v>
      </c>
      <c r="H69" s="112"/>
      <c r="I69">
        <f>BRPL_EOD!AA69+BRPL_EOD!AB69</f>
        <v>13.56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33.64</v>
      </c>
      <c r="O69" s="112">
        <f t="shared" si="7"/>
        <v>-0.34000000000000341</v>
      </c>
      <c r="P69">
        <v>13.422948870392389</v>
      </c>
      <c r="Q69">
        <v>7.9191438763376922</v>
      </c>
      <c r="R69">
        <v>0</v>
      </c>
      <c r="S69">
        <v>2.0589774078478</v>
      </c>
      <c r="T69">
        <v>9.8989298454221153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33.299999999999997</v>
      </c>
      <c r="E70">
        <f>GT!N70</f>
        <v>0</v>
      </c>
      <c r="F70">
        <f t="shared" si="10"/>
        <v>72</v>
      </c>
      <c r="G70">
        <f t="shared" si="11"/>
        <v>33.299999999999997</v>
      </c>
      <c r="H70" s="112"/>
      <c r="I70">
        <f>BRPL_EOD!AA70+BRPL_EOD!AB70</f>
        <v>13.56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33.64</v>
      </c>
      <c r="O70" s="112">
        <f t="shared" si="7"/>
        <v>-0.34000000000000341</v>
      </c>
      <c r="P70">
        <v>13.422948870392389</v>
      </c>
      <c r="Q70">
        <v>7.9191438763376922</v>
      </c>
      <c r="R70">
        <v>0</v>
      </c>
      <c r="S70">
        <v>2.0589774078478</v>
      </c>
      <c r="T70">
        <v>9.8989298454221153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33.299999999999997</v>
      </c>
      <c r="E71">
        <f>GT!N71</f>
        <v>0</v>
      </c>
      <c r="F71">
        <f t="shared" si="10"/>
        <v>72</v>
      </c>
      <c r="G71">
        <f t="shared" si="11"/>
        <v>33.299999999999997</v>
      </c>
      <c r="H71" s="112"/>
      <c r="I71">
        <f>BRPL_EOD!AA71+BRPL_EOD!AB71</f>
        <v>13.56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33.64</v>
      </c>
      <c r="O71" s="112">
        <f t="shared" si="7"/>
        <v>-0.34000000000000341</v>
      </c>
      <c r="P71">
        <v>13.422948870392389</v>
      </c>
      <c r="Q71">
        <v>7.9191438763376922</v>
      </c>
      <c r="R71">
        <v>0</v>
      </c>
      <c r="S71">
        <v>2.0589774078478</v>
      </c>
      <c r="T71">
        <v>9.8989298454221153</v>
      </c>
      <c r="U71" s="114">
        <f t="shared" si="8"/>
        <v>33.299999999999997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33.299999999999997</v>
      </c>
      <c r="E72">
        <f>GT!N72</f>
        <v>0</v>
      </c>
      <c r="F72">
        <f t="shared" si="10"/>
        <v>72</v>
      </c>
      <c r="G72">
        <f t="shared" si="11"/>
        <v>33.299999999999997</v>
      </c>
      <c r="H72" s="112"/>
      <c r="I72">
        <f>BRPL_EOD!AA72+BRPL_EOD!AB72</f>
        <v>13.56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33.64</v>
      </c>
      <c r="O72" s="112">
        <f t="shared" si="7"/>
        <v>-0.34000000000000341</v>
      </c>
      <c r="P72">
        <v>13.422948870392389</v>
      </c>
      <c r="Q72">
        <v>7.9191438763376922</v>
      </c>
      <c r="R72">
        <v>0</v>
      </c>
      <c r="S72">
        <v>2.0589774078478</v>
      </c>
      <c r="T72">
        <v>9.8989298454221153</v>
      </c>
      <c r="U72" s="114">
        <f t="shared" si="8"/>
        <v>33.299999999999997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33.299999999999997</v>
      </c>
      <c r="E73">
        <f>GT!N73</f>
        <v>0</v>
      </c>
      <c r="F73">
        <f t="shared" si="10"/>
        <v>72</v>
      </c>
      <c r="G73">
        <f t="shared" si="11"/>
        <v>33.299999999999997</v>
      </c>
      <c r="H73" s="112"/>
      <c r="I73">
        <f>BRPL_EOD!AA73+BRPL_EOD!AB73</f>
        <v>13.56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33.64</v>
      </c>
      <c r="O73" s="112">
        <f t="shared" si="7"/>
        <v>-0.34000000000000341</v>
      </c>
      <c r="P73">
        <v>13.422948870392389</v>
      </c>
      <c r="Q73">
        <v>7.9191438763376922</v>
      </c>
      <c r="R73">
        <v>0</v>
      </c>
      <c r="S73">
        <v>2.0589774078478</v>
      </c>
      <c r="T73">
        <v>9.8989298454221153</v>
      </c>
      <c r="U73" s="114">
        <f t="shared" si="8"/>
        <v>33.299999999999997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33.299999999999997</v>
      </c>
      <c r="E74">
        <f>GT!N74</f>
        <v>0</v>
      </c>
      <c r="F74">
        <f t="shared" si="10"/>
        <v>72</v>
      </c>
      <c r="G74">
        <f t="shared" si="11"/>
        <v>33.299999999999997</v>
      </c>
      <c r="H74" s="112"/>
      <c r="I74">
        <f>BRPL_EOD!AA74+BRPL_EOD!AB74</f>
        <v>13.56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33.64</v>
      </c>
      <c r="O74" s="112">
        <f t="shared" si="7"/>
        <v>-0.34000000000000341</v>
      </c>
      <c r="P74">
        <v>13.422948870392389</v>
      </c>
      <c r="Q74">
        <v>7.9191438763376922</v>
      </c>
      <c r="R74">
        <v>0</v>
      </c>
      <c r="S74">
        <v>2.0589774078478</v>
      </c>
      <c r="T74">
        <v>9.8989298454221153</v>
      </c>
      <c r="U74" s="114">
        <f t="shared" si="8"/>
        <v>33.299999999999997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33.6</v>
      </c>
      <c r="E75">
        <f>GT!N75</f>
        <v>0</v>
      </c>
      <c r="F75">
        <f t="shared" si="10"/>
        <v>72</v>
      </c>
      <c r="G75">
        <f t="shared" si="11"/>
        <v>33.6</v>
      </c>
      <c r="H75" s="112"/>
      <c r="I75">
        <f>BRPL_EOD!AA75+BRPL_EOD!AB75</f>
        <v>13.56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33.64</v>
      </c>
      <c r="O75" s="112">
        <f t="shared" si="7"/>
        <v>-3.9999999999999147E-2</v>
      </c>
      <c r="P75">
        <v>13.543876337693224</v>
      </c>
      <c r="Q75">
        <v>7.9904875148632586</v>
      </c>
      <c r="R75">
        <v>0</v>
      </c>
      <c r="S75">
        <v>2.0775267538644471</v>
      </c>
      <c r="T75">
        <v>9.988109393579073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33.6</v>
      </c>
      <c r="E76">
        <f>GT!N76</f>
        <v>0</v>
      </c>
      <c r="F76">
        <f t="shared" si="10"/>
        <v>72</v>
      </c>
      <c r="G76">
        <f t="shared" si="11"/>
        <v>33.6</v>
      </c>
      <c r="H76" s="112"/>
      <c r="I76">
        <f>BRPL_EOD!AA76+BRPL_EOD!AB76</f>
        <v>13.56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33.64</v>
      </c>
      <c r="O76" s="112">
        <f t="shared" si="7"/>
        <v>-3.9999999999999147E-2</v>
      </c>
      <c r="P76">
        <v>13.543876337693224</v>
      </c>
      <c r="Q76">
        <v>7.9904875148632586</v>
      </c>
      <c r="R76">
        <v>0</v>
      </c>
      <c r="S76">
        <v>2.0775267538644471</v>
      </c>
      <c r="T76">
        <v>9.988109393579073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33.6</v>
      </c>
      <c r="E77">
        <f>GT!N77</f>
        <v>0</v>
      </c>
      <c r="F77">
        <f t="shared" si="10"/>
        <v>72</v>
      </c>
      <c r="G77">
        <f t="shared" si="11"/>
        <v>33.6</v>
      </c>
      <c r="H77" s="112"/>
      <c r="I77">
        <f>BRPL_EOD!AA77+BRPL_EOD!AB77</f>
        <v>13.56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33.64</v>
      </c>
      <c r="O77" s="112">
        <f t="shared" si="7"/>
        <v>-3.9999999999999147E-2</v>
      </c>
      <c r="P77">
        <v>13.543876337693224</v>
      </c>
      <c r="Q77">
        <v>7.9904875148632586</v>
      </c>
      <c r="R77">
        <v>0</v>
      </c>
      <c r="S77">
        <v>2.0775267538644471</v>
      </c>
      <c r="T77">
        <v>9.988109393579073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35.6</v>
      </c>
      <c r="E78">
        <f>GT!N78</f>
        <v>0</v>
      </c>
      <c r="F78">
        <f t="shared" si="10"/>
        <v>72</v>
      </c>
      <c r="G78">
        <f t="shared" si="11"/>
        <v>35.6</v>
      </c>
      <c r="H78" s="112"/>
      <c r="I78">
        <f>BRPL_EOD!AA78+BRPL_EOD!AB78</f>
        <v>14.82</v>
      </c>
      <c r="J78">
        <f>BYPL_EOD!AA78+BYPL_EOD!AB78</f>
        <v>8.1199999999999992</v>
      </c>
      <c r="K78">
        <f>MES_EOD!AA78+MES_EOD!AB78</f>
        <v>0</v>
      </c>
      <c r="L78">
        <f>NDMC_EOD!AA78+NDMC_EOD!AB78</f>
        <v>2.08</v>
      </c>
      <c r="M78">
        <f>TPDDL_EOD!AA78+TPDDL_EOD!AB78</f>
        <v>10.59</v>
      </c>
      <c r="N78">
        <f t="shared" si="6"/>
        <v>35.61</v>
      </c>
      <c r="O78" s="112">
        <f t="shared" si="7"/>
        <v>-9.9999999999980105E-3</v>
      </c>
      <c r="P78">
        <v>14.815838247683237</v>
      </c>
      <c r="Q78">
        <v>8.1177197416456046</v>
      </c>
      <c r="R78">
        <v>0</v>
      </c>
      <c r="S78">
        <v>2.0794158944116825</v>
      </c>
      <c r="T78">
        <v>10.587026116259478</v>
      </c>
      <c r="U78" s="114">
        <f t="shared" si="8"/>
        <v>35.6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35.6</v>
      </c>
      <c r="E79">
        <f>GT!N79</f>
        <v>0</v>
      </c>
      <c r="F79">
        <f t="shared" si="10"/>
        <v>72</v>
      </c>
      <c r="G79">
        <f t="shared" si="11"/>
        <v>35.6</v>
      </c>
      <c r="H79" s="112"/>
      <c r="I79">
        <f>BRPL_EOD!AA79+BRPL_EOD!AB79</f>
        <v>14.82</v>
      </c>
      <c r="J79">
        <f>BYPL_EOD!AA79+BYPL_EOD!AB79</f>
        <v>8.1199999999999992</v>
      </c>
      <c r="K79">
        <f>MES_EOD!AA79+MES_EOD!AB79</f>
        <v>0</v>
      </c>
      <c r="L79">
        <f>NDMC_EOD!AA79+NDMC_EOD!AB79</f>
        <v>2.08</v>
      </c>
      <c r="M79">
        <f>TPDDL_EOD!AA79+TPDDL_EOD!AB79</f>
        <v>10.59</v>
      </c>
      <c r="N79">
        <f t="shared" si="6"/>
        <v>35.61</v>
      </c>
      <c r="O79" s="112">
        <f t="shared" si="7"/>
        <v>-9.9999999999980105E-3</v>
      </c>
      <c r="P79">
        <v>14.815838247683237</v>
      </c>
      <c r="Q79">
        <v>8.1177197416456046</v>
      </c>
      <c r="R79">
        <v>0</v>
      </c>
      <c r="S79">
        <v>2.0794158944116825</v>
      </c>
      <c r="T79">
        <v>10.587026116259478</v>
      </c>
      <c r="U79" s="114">
        <f t="shared" si="8"/>
        <v>35.6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35.6</v>
      </c>
      <c r="E80">
        <f>GT!N80</f>
        <v>0</v>
      </c>
      <c r="F80">
        <f t="shared" si="10"/>
        <v>72</v>
      </c>
      <c r="G80">
        <f t="shared" si="11"/>
        <v>35.6</v>
      </c>
      <c r="H80" s="112"/>
      <c r="I80">
        <f>BRPL_EOD!AA80+BRPL_EOD!AB80</f>
        <v>14.82</v>
      </c>
      <c r="J80">
        <f>BYPL_EOD!AA80+BYPL_EOD!AB80</f>
        <v>8.1199999999999992</v>
      </c>
      <c r="K80">
        <f>MES_EOD!AA80+MES_EOD!AB80</f>
        <v>0</v>
      </c>
      <c r="L80">
        <f>NDMC_EOD!AA80+NDMC_EOD!AB80</f>
        <v>2.08</v>
      </c>
      <c r="M80">
        <f>TPDDL_EOD!AA80+TPDDL_EOD!AB80</f>
        <v>10.59</v>
      </c>
      <c r="N80">
        <f t="shared" si="6"/>
        <v>35.61</v>
      </c>
      <c r="O80" s="112">
        <f t="shared" si="7"/>
        <v>-9.9999999999980105E-3</v>
      </c>
      <c r="P80">
        <v>14.815838247683237</v>
      </c>
      <c r="Q80">
        <v>8.1177197416456046</v>
      </c>
      <c r="R80">
        <v>0</v>
      </c>
      <c r="S80">
        <v>2.0794158944116825</v>
      </c>
      <c r="T80">
        <v>10.587026116259478</v>
      </c>
      <c r="U80" s="114">
        <f t="shared" si="8"/>
        <v>35.6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15.26</v>
      </c>
      <c r="J81">
        <f>BYPL_EOD!AA81+BYPL_EOD!AB81</f>
        <v>8.35</v>
      </c>
      <c r="K81">
        <f>MES_EOD!AA81+MES_EOD!AB81</f>
        <v>0</v>
      </c>
      <c r="L81">
        <f>NDMC_EOD!AA81+NDMC_EOD!AB81</f>
        <v>2.08</v>
      </c>
      <c r="M81">
        <f>TPDDL_EOD!AA81+TPDDL_EOD!AB81</f>
        <v>10.9</v>
      </c>
      <c r="N81">
        <f t="shared" si="6"/>
        <v>36.589999999999996</v>
      </c>
      <c r="O81" s="112">
        <f t="shared" si="7"/>
        <v>1.0000000000005116E-2</v>
      </c>
      <c r="P81">
        <v>15.264170538398471</v>
      </c>
      <c r="Q81">
        <v>8.3522820442743928</v>
      </c>
      <c r="R81">
        <v>0</v>
      </c>
      <c r="S81">
        <v>2.080568461328232</v>
      </c>
      <c r="T81">
        <v>10.902978955998909</v>
      </c>
      <c r="U81" s="114">
        <f t="shared" si="8"/>
        <v>36.600000000000009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15.26</v>
      </c>
      <c r="J82">
        <f>BYPL_EOD!AA82+BYPL_EOD!AB82</f>
        <v>8.35</v>
      </c>
      <c r="K82">
        <f>MES_EOD!AA82+MES_EOD!AB82</f>
        <v>0</v>
      </c>
      <c r="L82">
        <f>NDMC_EOD!AA82+NDMC_EOD!AB82</f>
        <v>2.08</v>
      </c>
      <c r="M82">
        <f>TPDDL_EOD!AA82+TPDDL_EOD!AB82</f>
        <v>10.9</v>
      </c>
      <c r="N82">
        <f t="shared" si="6"/>
        <v>36.589999999999996</v>
      </c>
      <c r="O82" s="112">
        <f t="shared" si="7"/>
        <v>1.0000000000005116E-2</v>
      </c>
      <c r="P82">
        <v>15.264170538398471</v>
      </c>
      <c r="Q82">
        <v>8.3522820442743928</v>
      </c>
      <c r="R82">
        <v>0</v>
      </c>
      <c r="S82">
        <v>2.080568461328232</v>
      </c>
      <c r="T82">
        <v>10.902978955998909</v>
      </c>
      <c r="U82" s="114">
        <f t="shared" si="8"/>
        <v>36.600000000000009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15.26</v>
      </c>
      <c r="J83">
        <f>BYPL_EOD!AA83+BYPL_EOD!AB83</f>
        <v>8.35</v>
      </c>
      <c r="K83">
        <f>MES_EOD!AA83+MES_EOD!AB83</f>
        <v>0</v>
      </c>
      <c r="L83">
        <f>NDMC_EOD!AA83+NDMC_EOD!AB83</f>
        <v>2.08</v>
      </c>
      <c r="M83">
        <f>TPDDL_EOD!AA83+TPDDL_EOD!AB83</f>
        <v>10.9</v>
      </c>
      <c r="N83">
        <f t="shared" si="6"/>
        <v>36.589999999999996</v>
      </c>
      <c r="O83" s="112">
        <f t="shared" si="7"/>
        <v>1.0000000000005116E-2</v>
      </c>
      <c r="P83">
        <v>15.264170538398471</v>
      </c>
      <c r="Q83">
        <v>8.3522820442743928</v>
      </c>
      <c r="R83">
        <v>0</v>
      </c>
      <c r="S83">
        <v>2.080568461328232</v>
      </c>
      <c r="T83">
        <v>10.902978955998909</v>
      </c>
      <c r="U83" s="114">
        <f t="shared" si="8"/>
        <v>36.600000000000009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15.69</v>
      </c>
      <c r="J84">
        <f>BYPL_EOD!AA84+BYPL_EOD!AB84</f>
        <v>8.59</v>
      </c>
      <c r="K84">
        <f>MES_EOD!AA84+MES_EOD!AB84</f>
        <v>0</v>
      </c>
      <c r="L84">
        <f>NDMC_EOD!AA84+NDMC_EOD!AB84</f>
        <v>2.08</v>
      </c>
      <c r="M84">
        <f>TPDDL_EOD!AA84+TPDDL_EOD!AB84</f>
        <v>11.21</v>
      </c>
      <c r="N84">
        <f t="shared" si="6"/>
        <v>37.57</v>
      </c>
      <c r="O84" s="112">
        <f t="shared" si="7"/>
        <v>3.0000000000001137E-2</v>
      </c>
      <c r="P84">
        <v>15.702528613255257</v>
      </c>
      <c r="Q84">
        <v>8.5968591961671539</v>
      </c>
      <c r="R84">
        <v>0</v>
      </c>
      <c r="S84">
        <v>2.0816608996539792</v>
      </c>
      <c r="T84">
        <v>11.218951290923611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15.69</v>
      </c>
      <c r="J85">
        <f>BYPL_EOD!AA85+BYPL_EOD!AB85</f>
        <v>8.59</v>
      </c>
      <c r="K85">
        <f>MES_EOD!AA85+MES_EOD!AB85</f>
        <v>0</v>
      </c>
      <c r="L85">
        <f>NDMC_EOD!AA85+NDMC_EOD!AB85</f>
        <v>2.08</v>
      </c>
      <c r="M85">
        <f>TPDDL_EOD!AA85+TPDDL_EOD!AB85</f>
        <v>11.21</v>
      </c>
      <c r="N85">
        <f t="shared" si="6"/>
        <v>37.57</v>
      </c>
      <c r="O85" s="112">
        <f t="shared" si="7"/>
        <v>3.0000000000001137E-2</v>
      </c>
      <c r="P85">
        <v>15.702528613255257</v>
      </c>
      <c r="Q85">
        <v>8.5968591961671539</v>
      </c>
      <c r="R85">
        <v>0</v>
      </c>
      <c r="S85">
        <v>2.0816608996539792</v>
      </c>
      <c r="T85">
        <v>11.218951290923611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15.69</v>
      </c>
      <c r="J86">
        <f>BYPL_EOD!AA86+BYPL_EOD!AB86</f>
        <v>8.59</v>
      </c>
      <c r="K86">
        <f>MES_EOD!AA86+MES_EOD!AB86</f>
        <v>0</v>
      </c>
      <c r="L86">
        <f>NDMC_EOD!AA86+NDMC_EOD!AB86</f>
        <v>2.08</v>
      </c>
      <c r="M86">
        <f>TPDDL_EOD!AA86+TPDDL_EOD!AB86</f>
        <v>11.21</v>
      </c>
      <c r="N86">
        <f t="shared" si="6"/>
        <v>37.57</v>
      </c>
      <c r="O86" s="112">
        <f t="shared" si="7"/>
        <v>3.0000000000001137E-2</v>
      </c>
      <c r="P86">
        <v>15.702528613255257</v>
      </c>
      <c r="Q86">
        <v>8.5968591961671539</v>
      </c>
      <c r="R86">
        <v>0</v>
      </c>
      <c r="S86">
        <v>2.0816608996539792</v>
      </c>
      <c r="T86">
        <v>11.218951290923611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15.69</v>
      </c>
      <c r="J87">
        <f>BYPL_EOD!AA87+BYPL_EOD!AB87</f>
        <v>8.59</v>
      </c>
      <c r="K87">
        <f>MES_EOD!AA87+MES_EOD!AB87</f>
        <v>0</v>
      </c>
      <c r="L87">
        <f>NDMC_EOD!AA87+NDMC_EOD!AB87</f>
        <v>2.08</v>
      </c>
      <c r="M87">
        <f>TPDDL_EOD!AA87+TPDDL_EOD!AB87</f>
        <v>11.21</v>
      </c>
      <c r="N87">
        <f t="shared" si="6"/>
        <v>37.57</v>
      </c>
      <c r="O87" s="112">
        <f t="shared" si="7"/>
        <v>3.0000000000001137E-2</v>
      </c>
      <c r="P87">
        <v>15.702528613255257</v>
      </c>
      <c r="Q87">
        <v>8.5968591961671539</v>
      </c>
      <c r="R87">
        <v>0</v>
      </c>
      <c r="S87">
        <v>2.0816608996539792</v>
      </c>
      <c r="T87">
        <v>11.218951290923611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15.69</v>
      </c>
      <c r="J88">
        <f>BYPL_EOD!AA88+BYPL_EOD!AB88</f>
        <v>8.59</v>
      </c>
      <c r="K88">
        <f>MES_EOD!AA88+MES_EOD!AB88</f>
        <v>0</v>
      </c>
      <c r="L88">
        <f>NDMC_EOD!AA88+NDMC_EOD!AB88</f>
        <v>2.08</v>
      </c>
      <c r="M88">
        <f>TPDDL_EOD!AA88+TPDDL_EOD!AB88</f>
        <v>11.21</v>
      </c>
      <c r="N88">
        <f t="shared" si="6"/>
        <v>37.57</v>
      </c>
      <c r="O88" s="112">
        <f t="shared" si="7"/>
        <v>3.0000000000001137E-2</v>
      </c>
      <c r="P88">
        <v>15.702528613255257</v>
      </c>
      <c r="Q88">
        <v>8.5968591961671539</v>
      </c>
      <c r="R88">
        <v>0</v>
      </c>
      <c r="S88">
        <v>2.0816608996539792</v>
      </c>
      <c r="T88">
        <v>11.218951290923611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15.69</v>
      </c>
      <c r="J89">
        <f>BYPL_EOD!AA89+BYPL_EOD!AB89</f>
        <v>8.59</v>
      </c>
      <c r="K89">
        <f>MES_EOD!AA89+MES_EOD!AB89</f>
        <v>0</v>
      </c>
      <c r="L89">
        <f>NDMC_EOD!AA89+NDMC_EOD!AB89</f>
        <v>2.08</v>
      </c>
      <c r="M89">
        <f>TPDDL_EOD!AA89+TPDDL_EOD!AB89</f>
        <v>11.21</v>
      </c>
      <c r="N89">
        <f t="shared" si="6"/>
        <v>37.57</v>
      </c>
      <c r="O89" s="112">
        <f t="shared" si="7"/>
        <v>3.0000000000001137E-2</v>
      </c>
      <c r="P89">
        <v>15.702528613255257</v>
      </c>
      <c r="Q89">
        <v>8.5968591961671539</v>
      </c>
      <c r="R89">
        <v>0</v>
      </c>
      <c r="S89">
        <v>2.0816608996539792</v>
      </c>
      <c r="T89">
        <v>11.218951290923611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15.69</v>
      </c>
      <c r="J90">
        <f>BYPL_EOD!AA90+BYPL_EOD!AB90</f>
        <v>8.59</v>
      </c>
      <c r="K90">
        <f>MES_EOD!AA90+MES_EOD!AB90</f>
        <v>0</v>
      </c>
      <c r="L90">
        <f>NDMC_EOD!AA90+NDMC_EOD!AB90</f>
        <v>2.08</v>
      </c>
      <c r="M90">
        <f>TPDDL_EOD!AA90+TPDDL_EOD!AB90</f>
        <v>11.21</v>
      </c>
      <c r="N90">
        <f t="shared" si="6"/>
        <v>37.57</v>
      </c>
      <c r="O90" s="112">
        <f t="shared" si="7"/>
        <v>3.0000000000001137E-2</v>
      </c>
      <c r="P90">
        <v>15.702528613255257</v>
      </c>
      <c r="Q90">
        <v>8.5968591961671539</v>
      </c>
      <c r="R90">
        <v>0</v>
      </c>
      <c r="S90">
        <v>2.0816608996539792</v>
      </c>
      <c r="T90">
        <v>11.218951290923611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15.69</v>
      </c>
      <c r="J91">
        <f>BYPL_EOD!AA91+BYPL_EOD!AB91</f>
        <v>8.59</v>
      </c>
      <c r="K91">
        <f>MES_EOD!AA91+MES_EOD!AB91</f>
        <v>0</v>
      </c>
      <c r="L91">
        <f>NDMC_EOD!AA91+NDMC_EOD!AB91</f>
        <v>2.08</v>
      </c>
      <c r="M91">
        <f>TPDDL_EOD!AA91+TPDDL_EOD!AB91</f>
        <v>11.21</v>
      </c>
      <c r="N91">
        <f t="shared" si="6"/>
        <v>37.57</v>
      </c>
      <c r="O91" s="112">
        <f t="shared" si="7"/>
        <v>3.0000000000001137E-2</v>
      </c>
      <c r="P91">
        <v>15.702528613255257</v>
      </c>
      <c r="Q91">
        <v>8.5968591961671539</v>
      </c>
      <c r="R91">
        <v>0</v>
      </c>
      <c r="S91">
        <v>2.0816608996539792</v>
      </c>
      <c r="T91">
        <v>11.218951290923611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15.69</v>
      </c>
      <c r="J92">
        <f>BYPL_EOD!AA92+BYPL_EOD!AB92</f>
        <v>8.59</v>
      </c>
      <c r="K92">
        <f>MES_EOD!AA92+MES_EOD!AB92</f>
        <v>0</v>
      </c>
      <c r="L92">
        <f>NDMC_EOD!AA92+NDMC_EOD!AB92</f>
        <v>2.08</v>
      </c>
      <c r="M92">
        <f>TPDDL_EOD!AA92+TPDDL_EOD!AB92</f>
        <v>11.21</v>
      </c>
      <c r="N92">
        <f t="shared" si="6"/>
        <v>37.57</v>
      </c>
      <c r="O92" s="112">
        <f t="shared" si="7"/>
        <v>3.0000000000001137E-2</v>
      </c>
      <c r="P92">
        <v>15.702528613255257</v>
      </c>
      <c r="Q92">
        <v>8.5968591961671539</v>
      </c>
      <c r="R92">
        <v>0</v>
      </c>
      <c r="S92">
        <v>2.0816608996539792</v>
      </c>
      <c r="T92">
        <v>11.218951290923611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15.69</v>
      </c>
      <c r="J93">
        <f>BYPL_EOD!AA93+BYPL_EOD!AB93</f>
        <v>8.59</v>
      </c>
      <c r="K93">
        <f>MES_EOD!AA93+MES_EOD!AB93</f>
        <v>0</v>
      </c>
      <c r="L93">
        <f>NDMC_EOD!AA93+NDMC_EOD!AB93</f>
        <v>2.08</v>
      </c>
      <c r="M93">
        <f>TPDDL_EOD!AA93+TPDDL_EOD!AB93</f>
        <v>11.21</v>
      </c>
      <c r="N93">
        <f t="shared" si="6"/>
        <v>37.57</v>
      </c>
      <c r="O93" s="112">
        <f t="shared" si="7"/>
        <v>3.0000000000001137E-2</v>
      </c>
      <c r="P93">
        <v>15.702528613255257</v>
      </c>
      <c r="Q93">
        <v>8.5968591961671539</v>
      </c>
      <c r="R93">
        <v>0</v>
      </c>
      <c r="S93">
        <v>2.0816608996539792</v>
      </c>
      <c r="T93">
        <v>11.218951290923611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15.69</v>
      </c>
      <c r="J94">
        <f>BYPL_EOD!AA94+BYPL_EOD!AB94</f>
        <v>8.59</v>
      </c>
      <c r="K94">
        <f>MES_EOD!AA94+MES_EOD!AB94</f>
        <v>0</v>
      </c>
      <c r="L94">
        <f>NDMC_EOD!AA94+NDMC_EOD!AB94</f>
        <v>2.08</v>
      </c>
      <c r="M94">
        <f>TPDDL_EOD!AA94+TPDDL_EOD!AB94</f>
        <v>11.21</v>
      </c>
      <c r="N94">
        <f t="shared" si="6"/>
        <v>37.57</v>
      </c>
      <c r="O94" s="112">
        <f t="shared" si="7"/>
        <v>3.0000000000001137E-2</v>
      </c>
      <c r="P94">
        <v>15.702528613255257</v>
      </c>
      <c r="Q94">
        <v>8.5968591961671539</v>
      </c>
      <c r="R94">
        <v>0</v>
      </c>
      <c r="S94">
        <v>2.0816608996539792</v>
      </c>
      <c r="T94">
        <v>11.218951290923611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15.69</v>
      </c>
      <c r="J95">
        <f>BYPL_EOD!AA95+BYPL_EOD!AB95</f>
        <v>8.59</v>
      </c>
      <c r="K95">
        <f>MES_EOD!AA95+MES_EOD!AB95</f>
        <v>0</v>
      </c>
      <c r="L95">
        <f>NDMC_EOD!AA95+NDMC_EOD!AB95</f>
        <v>2.08</v>
      </c>
      <c r="M95">
        <f>TPDDL_EOD!AA95+TPDDL_EOD!AB95</f>
        <v>11.21</v>
      </c>
      <c r="N95">
        <f t="shared" si="6"/>
        <v>37.57</v>
      </c>
      <c r="O95" s="112">
        <f t="shared" si="7"/>
        <v>3.0000000000001137E-2</v>
      </c>
      <c r="P95">
        <v>15.702528613255257</v>
      </c>
      <c r="Q95">
        <v>8.5968591961671539</v>
      </c>
      <c r="R95">
        <v>0</v>
      </c>
      <c r="S95">
        <v>2.0816608996539792</v>
      </c>
      <c r="T95">
        <v>11.218951290923611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15.69</v>
      </c>
      <c r="J96">
        <f>BYPL_EOD!AA96+BYPL_EOD!AB96</f>
        <v>8.59</v>
      </c>
      <c r="K96">
        <f>MES_EOD!AA96+MES_EOD!AB96</f>
        <v>0</v>
      </c>
      <c r="L96">
        <f>NDMC_EOD!AA96+NDMC_EOD!AB96</f>
        <v>2.08</v>
      </c>
      <c r="M96">
        <f>TPDDL_EOD!AA96+TPDDL_EOD!AB96</f>
        <v>11.21</v>
      </c>
      <c r="N96">
        <f t="shared" si="6"/>
        <v>37.57</v>
      </c>
      <c r="O96" s="112">
        <f t="shared" si="7"/>
        <v>3.0000000000001137E-2</v>
      </c>
      <c r="P96">
        <v>15.702528613255257</v>
      </c>
      <c r="Q96">
        <v>8.5968591961671539</v>
      </c>
      <c r="R96">
        <v>0</v>
      </c>
      <c r="S96">
        <v>2.0816608996539792</v>
      </c>
      <c r="T96">
        <v>11.218951290923611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15.69</v>
      </c>
      <c r="J97">
        <f>BYPL_EOD!AA97+BYPL_EOD!AB97</f>
        <v>8.59</v>
      </c>
      <c r="K97">
        <f>MES_EOD!AA97+MES_EOD!AB97</f>
        <v>0</v>
      </c>
      <c r="L97">
        <f>NDMC_EOD!AA97+NDMC_EOD!AB97</f>
        <v>2.08</v>
      </c>
      <c r="M97">
        <f>TPDDL_EOD!AA97+TPDDL_EOD!AB97</f>
        <v>11.21</v>
      </c>
      <c r="N97">
        <f t="shared" si="6"/>
        <v>37.57</v>
      </c>
      <c r="O97" s="112">
        <f t="shared" si="7"/>
        <v>3.0000000000001137E-2</v>
      </c>
      <c r="P97">
        <v>15.702528613255257</v>
      </c>
      <c r="Q97">
        <v>8.5968591961671539</v>
      </c>
      <c r="R97">
        <v>0</v>
      </c>
      <c r="S97">
        <v>2.0816608996539792</v>
      </c>
      <c r="T97">
        <v>11.218951290923611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15.69</v>
      </c>
      <c r="J98">
        <f>BYPL_EOD!AA98+BYPL_EOD!AB98</f>
        <v>8.59</v>
      </c>
      <c r="K98">
        <f>MES_EOD!AA98+MES_EOD!AB98</f>
        <v>0</v>
      </c>
      <c r="L98">
        <f>NDMC_EOD!AA98+NDMC_EOD!AB98</f>
        <v>2.08</v>
      </c>
      <c r="M98">
        <f>TPDDL_EOD!AA98+TPDDL_EOD!AB98</f>
        <v>11.21</v>
      </c>
      <c r="N98">
        <f t="shared" si="6"/>
        <v>37.57</v>
      </c>
      <c r="O98" s="112">
        <f t="shared" si="7"/>
        <v>3.0000000000001137E-2</v>
      </c>
      <c r="P98">
        <v>15.702528613255257</v>
      </c>
      <c r="Q98">
        <v>8.5968591961671539</v>
      </c>
      <c r="R98">
        <v>0</v>
      </c>
      <c r="S98">
        <v>2.0816608996539792</v>
      </c>
      <c r="T98">
        <v>11.218951290923611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0.87121999999999999</v>
      </c>
      <c r="E99" s="114">
        <f t="shared" si="12"/>
        <v>0</v>
      </c>
      <c r="F99" s="114">
        <f t="shared" si="12"/>
        <v>1.728</v>
      </c>
      <c r="G99" s="114">
        <f t="shared" si="12"/>
        <v>0.87121999999999999</v>
      </c>
      <c r="H99" s="114"/>
      <c r="I99" s="114">
        <f t="shared" si="12"/>
        <v>0.36254749999999991</v>
      </c>
      <c r="J99" s="114">
        <f t="shared" si="12"/>
        <v>0.20070250000000012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0.26003500000000002</v>
      </c>
      <c r="N99" s="114">
        <f t="shared" si="12"/>
        <v>0.87320499999999979</v>
      </c>
      <c r="O99" s="114">
        <f t="shared" si="12"/>
        <v>-1.9849999999999907E-3</v>
      </c>
      <c r="P99" s="114">
        <f t="shared" si="12"/>
        <v>0.36173474795605914</v>
      </c>
      <c r="Q99" s="114">
        <f t="shared" si="12"/>
        <v>0.20023909465232831</v>
      </c>
      <c r="R99" s="114">
        <f t="shared" si="12"/>
        <v>0</v>
      </c>
      <c r="S99" s="114">
        <f t="shared" si="12"/>
        <v>4.9800076983804398E-2</v>
      </c>
      <c r="T99" s="114">
        <f t="shared" si="12"/>
        <v>0.25944608040780831</v>
      </c>
      <c r="U99" s="114">
        <f t="shared" si="12"/>
        <v>0.87121999999999999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87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216.74</v>
      </c>
      <c r="E3">
        <f>BAWANA!AM3</f>
        <v>0</v>
      </c>
      <c r="F3">
        <f>(B3+C3)*0.8</f>
        <v>256</v>
      </c>
      <c r="G3">
        <f>(D3+E3)</f>
        <v>216.74</v>
      </c>
      <c r="H3" s="112"/>
      <c r="I3">
        <f>BRPL_EOD!AI3+BRPL_EOD!AJ3</f>
        <v>82.89</v>
      </c>
      <c r="J3">
        <f>BYPL_EOD!AI3+BYPL_EOD!AJ3</f>
        <v>47.93</v>
      </c>
      <c r="K3">
        <f>MES_EOD!AI3+MES_EOD!AJ3</f>
        <v>5</v>
      </c>
      <c r="L3">
        <f>NDMC_EOD!AI3+NDMC_EOD!AJ3</f>
        <v>23</v>
      </c>
      <c r="M3">
        <f>TPDDL_EOD!AI3+TPDDL_EOD!AJ3</f>
        <v>57.92</v>
      </c>
      <c r="N3">
        <f t="shared" ref="N3:N66" si="0">SUM(I3:M3)</f>
        <v>216.74</v>
      </c>
      <c r="O3" s="112">
        <f t="shared" ref="O3:O66" si="1">G3-N3</f>
        <v>0</v>
      </c>
      <c r="P3">
        <v>82.89</v>
      </c>
      <c r="Q3">
        <v>47.93</v>
      </c>
      <c r="R3">
        <v>5</v>
      </c>
      <c r="S3">
        <v>23</v>
      </c>
      <c r="T3">
        <v>57.92</v>
      </c>
      <c r="U3" s="114">
        <f t="shared" ref="U3:U66" si="2">SUM(P3:T3)</f>
        <v>216.74</v>
      </c>
      <c r="V3" s="112">
        <f t="shared" ref="V3:V66" si="3">G3-U3</f>
        <v>0</v>
      </c>
      <c r="Y3">
        <f>BAWANA!AW3+BAWANA!AX3</f>
        <v>26.63</v>
      </c>
      <c r="Z3">
        <f>BAWANA!BD3+BAWANA!BE3</f>
        <v>26.63</v>
      </c>
      <c r="AA3">
        <f>BAWANA!X3+BAWANA!Y3</f>
        <v>26.63</v>
      </c>
      <c r="AB3">
        <f>BAWANA!AE3+BAWANA!AF3</f>
        <v>26.63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216.74</v>
      </c>
      <c r="E4">
        <f>BAWANA!AM4</f>
        <v>0</v>
      </c>
      <c r="F4">
        <f t="shared" ref="F4:F67" si="4">(B4+C4)*0.8</f>
        <v>256</v>
      </c>
      <c r="G4">
        <f t="shared" ref="G4:G67" si="5">(D4+E4)</f>
        <v>216.74</v>
      </c>
      <c r="H4" s="112"/>
      <c r="I4">
        <f>BRPL_EOD!AI4+BRPL_EOD!AJ4</f>
        <v>82.89</v>
      </c>
      <c r="J4">
        <f>BYPL_EOD!AI4+BYPL_EOD!AJ4</f>
        <v>47.93</v>
      </c>
      <c r="K4">
        <f>MES_EOD!AI4+MES_EOD!AJ4</f>
        <v>5</v>
      </c>
      <c r="L4">
        <f>NDMC_EOD!AI4+NDMC_EOD!AJ4</f>
        <v>23</v>
      </c>
      <c r="M4">
        <f>TPDDL_EOD!AI4+TPDDL_EOD!AJ4</f>
        <v>57.92</v>
      </c>
      <c r="N4">
        <f t="shared" si="0"/>
        <v>216.74</v>
      </c>
      <c r="O4" s="112">
        <f t="shared" si="1"/>
        <v>0</v>
      </c>
      <c r="P4">
        <v>82.89</v>
      </c>
      <c r="Q4">
        <v>47.93</v>
      </c>
      <c r="R4">
        <v>5</v>
      </c>
      <c r="S4">
        <v>23</v>
      </c>
      <c r="T4">
        <v>57.92</v>
      </c>
      <c r="U4" s="114">
        <f t="shared" si="2"/>
        <v>216.74</v>
      </c>
      <c r="V4" s="112">
        <f t="shared" si="3"/>
        <v>0</v>
      </c>
      <c r="Y4">
        <f>BAWANA!AW4+BAWANA!AX4</f>
        <v>26.63</v>
      </c>
      <c r="Z4">
        <f>BAWANA!BD4+BAWANA!BE4</f>
        <v>26.63</v>
      </c>
      <c r="AA4">
        <f>BAWANA!X4+BAWANA!Y4</f>
        <v>26.63</v>
      </c>
      <c r="AB4">
        <f>BAWANA!AE4+BAWANA!AF4</f>
        <v>26.63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216.74</v>
      </c>
      <c r="E5">
        <f>BAWANA!AM5</f>
        <v>0</v>
      </c>
      <c r="F5">
        <f t="shared" si="4"/>
        <v>256</v>
      </c>
      <c r="G5">
        <f t="shared" si="5"/>
        <v>216.74</v>
      </c>
      <c r="H5" s="112"/>
      <c r="I5">
        <f>BRPL_EOD!AI5+BRPL_EOD!AJ5</f>
        <v>82.89</v>
      </c>
      <c r="J5">
        <f>BYPL_EOD!AI5+BYPL_EOD!AJ5</f>
        <v>47.93</v>
      </c>
      <c r="K5">
        <f>MES_EOD!AI5+MES_EOD!AJ5</f>
        <v>5</v>
      </c>
      <c r="L5">
        <f>NDMC_EOD!AI5+NDMC_EOD!AJ5</f>
        <v>23</v>
      </c>
      <c r="M5">
        <f>TPDDL_EOD!AI5+TPDDL_EOD!AJ5</f>
        <v>57.92</v>
      </c>
      <c r="N5">
        <f t="shared" si="0"/>
        <v>216.74</v>
      </c>
      <c r="O5" s="112">
        <f t="shared" si="1"/>
        <v>0</v>
      </c>
      <c r="P5">
        <v>82.89</v>
      </c>
      <c r="Q5">
        <v>47.93</v>
      </c>
      <c r="R5">
        <v>5</v>
      </c>
      <c r="S5">
        <v>23</v>
      </c>
      <c r="T5">
        <v>57.92</v>
      </c>
      <c r="U5" s="114">
        <f t="shared" si="2"/>
        <v>216.74</v>
      </c>
      <c r="V5" s="112">
        <f t="shared" si="3"/>
        <v>0</v>
      </c>
      <c r="Y5">
        <f>BAWANA!AW5+BAWANA!AX5</f>
        <v>26.63</v>
      </c>
      <c r="Z5">
        <f>BAWANA!BD5+BAWANA!BE5</f>
        <v>26.63</v>
      </c>
      <c r="AA5">
        <f>BAWANA!X5+BAWANA!Y5</f>
        <v>26.63</v>
      </c>
      <c r="AB5">
        <f>BAWANA!AE5+BAWANA!AF5</f>
        <v>26.63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216.74</v>
      </c>
      <c r="E6">
        <f>BAWANA!AM6</f>
        <v>0</v>
      </c>
      <c r="F6">
        <f t="shared" si="4"/>
        <v>256</v>
      </c>
      <c r="G6">
        <f t="shared" si="5"/>
        <v>216.74</v>
      </c>
      <c r="H6" s="112"/>
      <c r="I6">
        <f>BRPL_EOD!AI6+BRPL_EOD!AJ6</f>
        <v>82.89</v>
      </c>
      <c r="J6">
        <f>BYPL_EOD!AI6+BYPL_EOD!AJ6</f>
        <v>47.93</v>
      </c>
      <c r="K6">
        <f>MES_EOD!AI6+MES_EOD!AJ6</f>
        <v>5</v>
      </c>
      <c r="L6">
        <f>NDMC_EOD!AI6+NDMC_EOD!AJ6</f>
        <v>23</v>
      </c>
      <c r="M6">
        <f>TPDDL_EOD!AI6+TPDDL_EOD!AJ6</f>
        <v>57.92</v>
      </c>
      <c r="N6">
        <f t="shared" si="0"/>
        <v>216.74</v>
      </c>
      <c r="O6" s="112">
        <f t="shared" si="1"/>
        <v>0</v>
      </c>
      <c r="P6">
        <v>82.89</v>
      </c>
      <c r="Q6">
        <v>47.93</v>
      </c>
      <c r="R6">
        <v>5</v>
      </c>
      <c r="S6">
        <v>23</v>
      </c>
      <c r="T6">
        <v>57.92</v>
      </c>
      <c r="U6" s="114">
        <f t="shared" si="2"/>
        <v>216.74</v>
      </c>
      <c r="V6" s="112">
        <f t="shared" si="3"/>
        <v>0</v>
      </c>
      <c r="Y6">
        <f>BAWANA!AW6+BAWANA!AX6</f>
        <v>26.63</v>
      </c>
      <c r="Z6">
        <f>BAWANA!BD6+BAWANA!BE6</f>
        <v>26.63</v>
      </c>
      <c r="AA6">
        <f>BAWANA!X6+BAWANA!Y6</f>
        <v>26.63</v>
      </c>
      <c r="AB6">
        <f>BAWANA!AE6+BAWANA!AF6</f>
        <v>26.63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216.74</v>
      </c>
      <c r="E7">
        <f>BAWANA!AM7</f>
        <v>0</v>
      </c>
      <c r="F7">
        <f t="shared" si="4"/>
        <v>256</v>
      </c>
      <c r="G7">
        <f t="shared" si="5"/>
        <v>216.74</v>
      </c>
      <c r="H7" s="112"/>
      <c r="I7">
        <f>BRPL_EOD!AI7+BRPL_EOD!AJ7</f>
        <v>82.89</v>
      </c>
      <c r="J7">
        <f>BYPL_EOD!AI7+BYPL_EOD!AJ7</f>
        <v>47.93</v>
      </c>
      <c r="K7">
        <f>MES_EOD!AI7+MES_EOD!AJ7</f>
        <v>5</v>
      </c>
      <c r="L7">
        <f>NDMC_EOD!AI7+NDMC_EOD!AJ7</f>
        <v>23</v>
      </c>
      <c r="M7">
        <f>TPDDL_EOD!AI7+TPDDL_EOD!AJ7</f>
        <v>57.92</v>
      </c>
      <c r="N7">
        <f t="shared" si="0"/>
        <v>216.74</v>
      </c>
      <c r="O7" s="112">
        <f t="shared" si="1"/>
        <v>0</v>
      </c>
      <c r="P7">
        <v>82.89</v>
      </c>
      <c r="Q7">
        <v>47.93</v>
      </c>
      <c r="R7">
        <v>5</v>
      </c>
      <c r="S7">
        <v>23</v>
      </c>
      <c r="T7">
        <v>57.92</v>
      </c>
      <c r="U7" s="114">
        <f t="shared" si="2"/>
        <v>216.74</v>
      </c>
      <c r="V7" s="112">
        <f t="shared" si="3"/>
        <v>0</v>
      </c>
      <c r="Y7">
        <f>BAWANA!AW7+BAWANA!AX7</f>
        <v>26.63</v>
      </c>
      <c r="Z7">
        <f>BAWANA!BD7+BAWANA!BE7</f>
        <v>26.63</v>
      </c>
      <c r="AA7">
        <f>BAWANA!X7+BAWANA!Y7</f>
        <v>26.63</v>
      </c>
      <c r="AB7">
        <f>BAWANA!AE7+BAWANA!AF7</f>
        <v>26.63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216.74</v>
      </c>
      <c r="E8">
        <f>BAWANA!AM8</f>
        <v>0</v>
      </c>
      <c r="F8">
        <f t="shared" si="4"/>
        <v>256</v>
      </c>
      <c r="G8">
        <f t="shared" si="5"/>
        <v>216.74</v>
      </c>
      <c r="H8" s="112"/>
      <c r="I8">
        <f>BRPL_EOD!AI8+BRPL_EOD!AJ8</f>
        <v>82.89</v>
      </c>
      <c r="J8">
        <f>BYPL_EOD!AI8+BYPL_EOD!AJ8</f>
        <v>47.93</v>
      </c>
      <c r="K8">
        <f>MES_EOD!AI8+MES_EOD!AJ8</f>
        <v>5</v>
      </c>
      <c r="L8">
        <f>NDMC_EOD!AI8+NDMC_EOD!AJ8</f>
        <v>23</v>
      </c>
      <c r="M8">
        <f>TPDDL_EOD!AI8+TPDDL_EOD!AJ8</f>
        <v>57.92</v>
      </c>
      <c r="N8">
        <f t="shared" si="0"/>
        <v>216.74</v>
      </c>
      <c r="O8" s="112">
        <f t="shared" si="1"/>
        <v>0</v>
      </c>
      <c r="P8">
        <v>82.89</v>
      </c>
      <c r="Q8">
        <v>47.93</v>
      </c>
      <c r="R8">
        <v>5</v>
      </c>
      <c r="S8">
        <v>23</v>
      </c>
      <c r="T8">
        <v>57.92</v>
      </c>
      <c r="U8" s="114">
        <f t="shared" si="2"/>
        <v>216.74</v>
      </c>
      <c r="V8" s="112">
        <f t="shared" si="3"/>
        <v>0</v>
      </c>
      <c r="Y8">
        <f>BAWANA!AW8+BAWANA!AX8</f>
        <v>26.63</v>
      </c>
      <c r="Z8">
        <f>BAWANA!BD8+BAWANA!BE8</f>
        <v>26.63</v>
      </c>
      <c r="AA8">
        <f>BAWANA!X8+BAWANA!Y8</f>
        <v>26.63</v>
      </c>
      <c r="AB8">
        <f>BAWANA!AE8+BAWANA!AF8</f>
        <v>26.63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216.74</v>
      </c>
      <c r="E9">
        <f>BAWANA!AM9</f>
        <v>0</v>
      </c>
      <c r="F9">
        <f t="shared" si="4"/>
        <v>256</v>
      </c>
      <c r="G9">
        <f t="shared" si="5"/>
        <v>216.74</v>
      </c>
      <c r="H9" s="112"/>
      <c r="I9">
        <f>BRPL_EOD!AI9+BRPL_EOD!AJ9</f>
        <v>82.89</v>
      </c>
      <c r="J9">
        <f>BYPL_EOD!AI9+BYPL_EOD!AJ9</f>
        <v>47.93</v>
      </c>
      <c r="K9">
        <f>MES_EOD!AI9+MES_EOD!AJ9</f>
        <v>5</v>
      </c>
      <c r="L9">
        <f>NDMC_EOD!AI9+NDMC_EOD!AJ9</f>
        <v>23</v>
      </c>
      <c r="M9">
        <f>TPDDL_EOD!AI9+TPDDL_EOD!AJ9</f>
        <v>57.92</v>
      </c>
      <c r="N9">
        <f t="shared" si="0"/>
        <v>216.74</v>
      </c>
      <c r="O9" s="112">
        <f t="shared" si="1"/>
        <v>0</v>
      </c>
      <c r="P9">
        <v>82.89</v>
      </c>
      <c r="Q9">
        <v>47.93</v>
      </c>
      <c r="R9">
        <v>5</v>
      </c>
      <c r="S9">
        <v>23</v>
      </c>
      <c r="T9">
        <v>57.92</v>
      </c>
      <c r="U9" s="114">
        <f t="shared" si="2"/>
        <v>216.74</v>
      </c>
      <c r="V9" s="112">
        <f t="shared" si="3"/>
        <v>0</v>
      </c>
      <c r="Y9">
        <f>BAWANA!AW9+BAWANA!AX9</f>
        <v>26.63</v>
      </c>
      <c r="Z9">
        <f>BAWANA!BD9+BAWANA!BE9</f>
        <v>26.63</v>
      </c>
      <c r="AA9">
        <f>BAWANA!X9+BAWANA!Y9</f>
        <v>26.63</v>
      </c>
      <c r="AB9">
        <f>BAWANA!AE9+BAWANA!AF9</f>
        <v>26.63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216.74</v>
      </c>
      <c r="E10">
        <f>BAWANA!AM10</f>
        <v>0</v>
      </c>
      <c r="F10">
        <f t="shared" si="4"/>
        <v>256</v>
      </c>
      <c r="G10">
        <f t="shared" si="5"/>
        <v>216.74</v>
      </c>
      <c r="H10" s="112"/>
      <c r="I10">
        <f>BRPL_EOD!AI10+BRPL_EOD!AJ10</f>
        <v>82.89</v>
      </c>
      <c r="J10">
        <f>BYPL_EOD!AI10+BYPL_EOD!AJ10</f>
        <v>47.93</v>
      </c>
      <c r="K10">
        <f>MES_EOD!AI10+MES_EOD!AJ10</f>
        <v>5</v>
      </c>
      <c r="L10">
        <f>NDMC_EOD!AI10+NDMC_EOD!AJ10</f>
        <v>23</v>
      </c>
      <c r="M10">
        <f>TPDDL_EOD!AI10+TPDDL_EOD!AJ10</f>
        <v>57.92</v>
      </c>
      <c r="N10">
        <f t="shared" si="0"/>
        <v>216.74</v>
      </c>
      <c r="O10" s="112">
        <f t="shared" si="1"/>
        <v>0</v>
      </c>
      <c r="P10">
        <v>82.89</v>
      </c>
      <c r="Q10">
        <v>47.93</v>
      </c>
      <c r="R10">
        <v>5</v>
      </c>
      <c r="S10">
        <v>23</v>
      </c>
      <c r="T10">
        <v>57.92</v>
      </c>
      <c r="U10" s="114">
        <f t="shared" si="2"/>
        <v>216.74</v>
      </c>
      <c r="V10" s="112">
        <f t="shared" si="3"/>
        <v>0</v>
      </c>
      <c r="Y10">
        <f>BAWANA!AW10+BAWANA!AX10</f>
        <v>26.63</v>
      </c>
      <c r="Z10">
        <f>BAWANA!BD10+BAWANA!BE10</f>
        <v>26.63</v>
      </c>
      <c r="AA10">
        <f>BAWANA!X10+BAWANA!Y10</f>
        <v>26.63</v>
      </c>
      <c r="AB10">
        <f>BAWANA!AE10+BAWANA!AF10</f>
        <v>26.63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216.74</v>
      </c>
      <c r="E11">
        <f>BAWANA!AM11</f>
        <v>0</v>
      </c>
      <c r="F11">
        <f t="shared" si="4"/>
        <v>256</v>
      </c>
      <c r="G11">
        <f t="shared" si="5"/>
        <v>216.74</v>
      </c>
      <c r="H11" s="112"/>
      <c r="I11">
        <f>BRPL_EOD!AI11+BRPL_EOD!AJ11</f>
        <v>82.89</v>
      </c>
      <c r="J11">
        <f>BYPL_EOD!AI11+BYPL_EOD!AJ11</f>
        <v>47.93</v>
      </c>
      <c r="K11">
        <f>MES_EOD!AI11+MES_EOD!AJ11</f>
        <v>5</v>
      </c>
      <c r="L11">
        <f>NDMC_EOD!AI11+NDMC_EOD!AJ11</f>
        <v>23</v>
      </c>
      <c r="M11">
        <f>TPDDL_EOD!AI11+TPDDL_EOD!AJ11</f>
        <v>57.92</v>
      </c>
      <c r="N11">
        <f t="shared" si="0"/>
        <v>216.74</v>
      </c>
      <c r="O11" s="112">
        <f t="shared" si="1"/>
        <v>0</v>
      </c>
      <c r="P11">
        <v>82.89</v>
      </c>
      <c r="Q11">
        <v>47.93</v>
      </c>
      <c r="R11">
        <v>5</v>
      </c>
      <c r="S11">
        <v>23</v>
      </c>
      <c r="T11">
        <v>57.92</v>
      </c>
      <c r="U11" s="114">
        <f t="shared" si="2"/>
        <v>216.74</v>
      </c>
      <c r="V11" s="112">
        <f t="shared" si="3"/>
        <v>0</v>
      </c>
      <c r="Y11">
        <f>BAWANA!AW11+BAWANA!AX11</f>
        <v>26.63</v>
      </c>
      <c r="Z11">
        <f>BAWANA!BD11+BAWANA!BE11</f>
        <v>26.63</v>
      </c>
      <c r="AA11">
        <f>BAWANA!X11+BAWANA!Y11</f>
        <v>26.63</v>
      </c>
      <c r="AB11">
        <f>BAWANA!AE11+BAWANA!AF11</f>
        <v>26.63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216.74</v>
      </c>
      <c r="E12">
        <f>BAWANA!AM12</f>
        <v>0</v>
      </c>
      <c r="F12">
        <f t="shared" si="4"/>
        <v>256</v>
      </c>
      <c r="G12">
        <f t="shared" si="5"/>
        <v>216.74</v>
      </c>
      <c r="H12" s="112"/>
      <c r="I12">
        <f>BRPL_EOD!AI12+BRPL_EOD!AJ12</f>
        <v>82.89</v>
      </c>
      <c r="J12">
        <f>BYPL_EOD!AI12+BYPL_EOD!AJ12</f>
        <v>47.93</v>
      </c>
      <c r="K12">
        <f>MES_EOD!AI12+MES_EOD!AJ12</f>
        <v>5</v>
      </c>
      <c r="L12">
        <f>NDMC_EOD!AI12+NDMC_EOD!AJ12</f>
        <v>23</v>
      </c>
      <c r="M12">
        <f>TPDDL_EOD!AI12+TPDDL_EOD!AJ12</f>
        <v>57.92</v>
      </c>
      <c r="N12">
        <f t="shared" si="0"/>
        <v>216.74</v>
      </c>
      <c r="O12" s="112">
        <f t="shared" si="1"/>
        <v>0</v>
      </c>
      <c r="P12">
        <v>82.89</v>
      </c>
      <c r="Q12">
        <v>47.93</v>
      </c>
      <c r="R12">
        <v>5</v>
      </c>
      <c r="S12">
        <v>23</v>
      </c>
      <c r="T12">
        <v>57.92</v>
      </c>
      <c r="U12" s="114">
        <f t="shared" si="2"/>
        <v>216.74</v>
      </c>
      <c r="V12" s="112">
        <f t="shared" si="3"/>
        <v>0</v>
      </c>
      <c r="Y12">
        <f>BAWANA!AW12+BAWANA!AX12</f>
        <v>26.63</v>
      </c>
      <c r="Z12">
        <f>BAWANA!BD12+BAWANA!BE12</f>
        <v>26.63</v>
      </c>
      <c r="AA12">
        <f>BAWANA!X12+BAWANA!Y12</f>
        <v>26.63</v>
      </c>
      <c r="AB12">
        <f>BAWANA!AE12+BAWANA!AF12</f>
        <v>26.63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216.74</v>
      </c>
      <c r="E13">
        <f>BAWANA!AM13</f>
        <v>0</v>
      </c>
      <c r="F13">
        <f t="shared" si="4"/>
        <v>256</v>
      </c>
      <c r="G13">
        <f t="shared" si="5"/>
        <v>216.74</v>
      </c>
      <c r="H13" s="112"/>
      <c r="I13">
        <f>BRPL_EOD!AI13+BRPL_EOD!AJ13</f>
        <v>82.89</v>
      </c>
      <c r="J13">
        <f>BYPL_EOD!AI13+BYPL_EOD!AJ13</f>
        <v>47.93</v>
      </c>
      <c r="K13">
        <f>MES_EOD!AI13+MES_EOD!AJ13</f>
        <v>5</v>
      </c>
      <c r="L13">
        <f>NDMC_EOD!AI13+NDMC_EOD!AJ13</f>
        <v>23</v>
      </c>
      <c r="M13">
        <f>TPDDL_EOD!AI13+TPDDL_EOD!AJ13</f>
        <v>57.92</v>
      </c>
      <c r="N13">
        <f t="shared" si="0"/>
        <v>216.74</v>
      </c>
      <c r="O13" s="112">
        <f t="shared" si="1"/>
        <v>0</v>
      </c>
      <c r="P13">
        <v>82.89</v>
      </c>
      <c r="Q13">
        <v>47.93</v>
      </c>
      <c r="R13">
        <v>5</v>
      </c>
      <c r="S13">
        <v>23</v>
      </c>
      <c r="T13">
        <v>57.92</v>
      </c>
      <c r="U13" s="114">
        <f t="shared" si="2"/>
        <v>216.74</v>
      </c>
      <c r="V13" s="112">
        <f t="shared" si="3"/>
        <v>0</v>
      </c>
      <c r="Y13">
        <f>BAWANA!AW13+BAWANA!AX13</f>
        <v>26.63</v>
      </c>
      <c r="Z13">
        <f>BAWANA!BD13+BAWANA!BE13</f>
        <v>26.63</v>
      </c>
      <c r="AA13">
        <f>BAWANA!X13+BAWANA!Y13</f>
        <v>26.63</v>
      </c>
      <c r="AB13">
        <f>BAWANA!AE13+BAWANA!AF13</f>
        <v>26.63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216.74</v>
      </c>
      <c r="E14">
        <f>BAWANA!AM14</f>
        <v>0</v>
      </c>
      <c r="F14">
        <f t="shared" si="4"/>
        <v>256</v>
      </c>
      <c r="G14">
        <f t="shared" si="5"/>
        <v>216.74</v>
      </c>
      <c r="H14" s="112"/>
      <c r="I14">
        <f>BRPL_EOD!AI14+BRPL_EOD!AJ14</f>
        <v>82.89</v>
      </c>
      <c r="J14">
        <f>BYPL_EOD!AI14+BYPL_EOD!AJ14</f>
        <v>47.93</v>
      </c>
      <c r="K14">
        <f>MES_EOD!AI14+MES_EOD!AJ14</f>
        <v>5</v>
      </c>
      <c r="L14">
        <f>NDMC_EOD!AI14+NDMC_EOD!AJ14</f>
        <v>23</v>
      </c>
      <c r="M14">
        <f>TPDDL_EOD!AI14+TPDDL_EOD!AJ14</f>
        <v>57.92</v>
      </c>
      <c r="N14">
        <f t="shared" si="0"/>
        <v>216.74</v>
      </c>
      <c r="O14" s="112">
        <f t="shared" si="1"/>
        <v>0</v>
      </c>
      <c r="P14">
        <v>82.89</v>
      </c>
      <c r="Q14">
        <v>47.93</v>
      </c>
      <c r="R14">
        <v>5</v>
      </c>
      <c r="S14">
        <v>23</v>
      </c>
      <c r="T14">
        <v>57.92</v>
      </c>
      <c r="U14" s="114">
        <f t="shared" si="2"/>
        <v>216.74</v>
      </c>
      <c r="V14" s="112">
        <f t="shared" si="3"/>
        <v>0</v>
      </c>
      <c r="Y14">
        <f>BAWANA!AW14+BAWANA!AX14</f>
        <v>26.63</v>
      </c>
      <c r="Z14">
        <f>BAWANA!BD14+BAWANA!BE14</f>
        <v>26.63</v>
      </c>
      <c r="AA14">
        <f>BAWANA!X14+BAWANA!Y14</f>
        <v>26.63</v>
      </c>
      <c r="AB14">
        <f>BAWANA!AE14+BAWANA!AF14</f>
        <v>26.63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216.74</v>
      </c>
      <c r="E15">
        <f>BAWANA!AM15</f>
        <v>0</v>
      </c>
      <c r="F15">
        <f t="shared" si="4"/>
        <v>256</v>
      </c>
      <c r="G15">
        <f t="shared" si="5"/>
        <v>216.74</v>
      </c>
      <c r="H15" s="112"/>
      <c r="I15">
        <f>BRPL_EOD!AI15+BRPL_EOD!AJ15</f>
        <v>82.89</v>
      </c>
      <c r="J15">
        <f>BYPL_EOD!AI15+BYPL_EOD!AJ15</f>
        <v>47.93</v>
      </c>
      <c r="K15">
        <f>MES_EOD!AI15+MES_EOD!AJ15</f>
        <v>5</v>
      </c>
      <c r="L15">
        <f>NDMC_EOD!AI15+NDMC_EOD!AJ15</f>
        <v>23</v>
      </c>
      <c r="M15">
        <f>TPDDL_EOD!AI15+TPDDL_EOD!AJ15</f>
        <v>57.92</v>
      </c>
      <c r="N15">
        <f t="shared" si="0"/>
        <v>216.74</v>
      </c>
      <c r="O15" s="112">
        <f t="shared" si="1"/>
        <v>0</v>
      </c>
      <c r="P15">
        <v>82.89</v>
      </c>
      <c r="Q15">
        <v>47.93</v>
      </c>
      <c r="R15">
        <v>5</v>
      </c>
      <c r="S15">
        <v>23</v>
      </c>
      <c r="T15">
        <v>57.92</v>
      </c>
      <c r="U15" s="114">
        <f t="shared" si="2"/>
        <v>216.74</v>
      </c>
      <c r="V15" s="112">
        <f t="shared" si="3"/>
        <v>0</v>
      </c>
      <c r="Y15">
        <f>BAWANA!AW15+BAWANA!AX15</f>
        <v>26.63</v>
      </c>
      <c r="Z15">
        <f>BAWANA!BD15+BAWANA!BE15</f>
        <v>26.63</v>
      </c>
      <c r="AA15">
        <f>BAWANA!X15+BAWANA!Y15</f>
        <v>26.63</v>
      </c>
      <c r="AB15">
        <f>BAWANA!AE15+BAWANA!AF15</f>
        <v>26.63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216.74</v>
      </c>
      <c r="E16">
        <f>BAWANA!AM16</f>
        <v>0</v>
      </c>
      <c r="F16">
        <f t="shared" si="4"/>
        <v>256</v>
      </c>
      <c r="G16">
        <f t="shared" si="5"/>
        <v>216.74</v>
      </c>
      <c r="H16" s="112"/>
      <c r="I16">
        <f>BRPL_EOD!AI16+BRPL_EOD!AJ16</f>
        <v>82.89</v>
      </c>
      <c r="J16">
        <f>BYPL_EOD!AI16+BYPL_EOD!AJ16</f>
        <v>47.93</v>
      </c>
      <c r="K16">
        <f>MES_EOD!AI16+MES_EOD!AJ16</f>
        <v>5</v>
      </c>
      <c r="L16">
        <f>NDMC_EOD!AI16+NDMC_EOD!AJ16</f>
        <v>23</v>
      </c>
      <c r="M16">
        <f>TPDDL_EOD!AI16+TPDDL_EOD!AJ16</f>
        <v>57.92</v>
      </c>
      <c r="N16">
        <f t="shared" si="0"/>
        <v>216.74</v>
      </c>
      <c r="O16" s="112">
        <f t="shared" si="1"/>
        <v>0</v>
      </c>
      <c r="P16">
        <v>82.89</v>
      </c>
      <c r="Q16">
        <v>47.93</v>
      </c>
      <c r="R16">
        <v>5</v>
      </c>
      <c r="S16">
        <v>23</v>
      </c>
      <c r="T16">
        <v>57.92</v>
      </c>
      <c r="U16" s="114">
        <f t="shared" si="2"/>
        <v>216.74</v>
      </c>
      <c r="V16" s="112">
        <f t="shared" si="3"/>
        <v>0</v>
      </c>
      <c r="Y16">
        <f>BAWANA!AW16+BAWANA!AX16</f>
        <v>26.63</v>
      </c>
      <c r="Z16">
        <f>BAWANA!BD16+BAWANA!BE16</f>
        <v>26.63</v>
      </c>
      <c r="AA16">
        <f>BAWANA!X16+BAWANA!Y16</f>
        <v>26.63</v>
      </c>
      <c r="AB16">
        <f>BAWANA!AE16+BAWANA!AF16</f>
        <v>26.63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216.74</v>
      </c>
      <c r="E17">
        <f>BAWANA!AM17</f>
        <v>0</v>
      </c>
      <c r="F17">
        <f t="shared" si="4"/>
        <v>256</v>
      </c>
      <c r="G17">
        <f t="shared" si="5"/>
        <v>216.74</v>
      </c>
      <c r="H17" s="112"/>
      <c r="I17">
        <f>BRPL_EOD!AI17+BRPL_EOD!AJ17</f>
        <v>82.89</v>
      </c>
      <c r="J17">
        <f>BYPL_EOD!AI17+BYPL_EOD!AJ17</f>
        <v>47.93</v>
      </c>
      <c r="K17">
        <f>MES_EOD!AI17+MES_EOD!AJ17</f>
        <v>5</v>
      </c>
      <c r="L17">
        <f>NDMC_EOD!AI17+NDMC_EOD!AJ17</f>
        <v>23</v>
      </c>
      <c r="M17">
        <f>TPDDL_EOD!AI17+TPDDL_EOD!AJ17</f>
        <v>57.92</v>
      </c>
      <c r="N17">
        <f t="shared" si="0"/>
        <v>216.74</v>
      </c>
      <c r="O17" s="112">
        <f t="shared" si="1"/>
        <v>0</v>
      </c>
      <c r="P17">
        <v>82.89</v>
      </c>
      <c r="Q17">
        <v>47.93</v>
      </c>
      <c r="R17">
        <v>5</v>
      </c>
      <c r="S17">
        <v>23</v>
      </c>
      <c r="T17">
        <v>57.92</v>
      </c>
      <c r="U17" s="114">
        <f t="shared" si="2"/>
        <v>216.74</v>
      </c>
      <c r="V17" s="112">
        <f t="shared" si="3"/>
        <v>0</v>
      </c>
      <c r="Y17">
        <f>BAWANA!AW17+BAWANA!AX17</f>
        <v>26.63</v>
      </c>
      <c r="Z17">
        <f>BAWANA!BD17+BAWANA!BE17</f>
        <v>26.63</v>
      </c>
      <c r="AA17">
        <f>BAWANA!X17+BAWANA!Y17</f>
        <v>26.63</v>
      </c>
      <c r="AB17">
        <f>BAWANA!AE17+BAWANA!AF17</f>
        <v>26.63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216.74</v>
      </c>
      <c r="E18">
        <f>BAWANA!AM18</f>
        <v>0</v>
      </c>
      <c r="F18">
        <f t="shared" si="4"/>
        <v>256</v>
      </c>
      <c r="G18">
        <f t="shared" si="5"/>
        <v>216.74</v>
      </c>
      <c r="H18" s="112"/>
      <c r="I18">
        <f>BRPL_EOD!AI18+BRPL_EOD!AJ18</f>
        <v>82.89</v>
      </c>
      <c r="J18">
        <f>BYPL_EOD!AI18+BYPL_EOD!AJ18</f>
        <v>47.93</v>
      </c>
      <c r="K18">
        <f>MES_EOD!AI18+MES_EOD!AJ18</f>
        <v>5</v>
      </c>
      <c r="L18">
        <f>NDMC_EOD!AI18+NDMC_EOD!AJ18</f>
        <v>23</v>
      </c>
      <c r="M18">
        <f>TPDDL_EOD!AI18+TPDDL_EOD!AJ18</f>
        <v>57.92</v>
      </c>
      <c r="N18">
        <f t="shared" si="0"/>
        <v>216.74</v>
      </c>
      <c r="O18" s="112">
        <f t="shared" si="1"/>
        <v>0</v>
      </c>
      <c r="P18">
        <v>82.89</v>
      </c>
      <c r="Q18">
        <v>47.93</v>
      </c>
      <c r="R18">
        <v>5</v>
      </c>
      <c r="S18">
        <v>23</v>
      </c>
      <c r="T18">
        <v>57.92</v>
      </c>
      <c r="U18" s="114">
        <f t="shared" si="2"/>
        <v>216.74</v>
      </c>
      <c r="V18" s="112">
        <f t="shared" si="3"/>
        <v>0</v>
      </c>
      <c r="Y18">
        <f>BAWANA!AW18+BAWANA!AX18</f>
        <v>26.63</v>
      </c>
      <c r="Z18">
        <f>BAWANA!BD18+BAWANA!BE18</f>
        <v>26.63</v>
      </c>
      <c r="AA18">
        <f>BAWANA!X18+BAWANA!Y18</f>
        <v>26.63</v>
      </c>
      <c r="AB18">
        <f>BAWANA!AE18+BAWANA!AF18</f>
        <v>26.63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216.74</v>
      </c>
      <c r="E19">
        <f>BAWANA!AM19</f>
        <v>0</v>
      </c>
      <c r="F19">
        <f t="shared" si="4"/>
        <v>256</v>
      </c>
      <c r="G19">
        <f t="shared" si="5"/>
        <v>216.74</v>
      </c>
      <c r="H19" s="112"/>
      <c r="I19">
        <f>BRPL_EOD!AI19+BRPL_EOD!AJ19</f>
        <v>82.89</v>
      </c>
      <c r="J19">
        <f>BYPL_EOD!AI19+BYPL_EOD!AJ19</f>
        <v>47.93</v>
      </c>
      <c r="K19">
        <f>MES_EOD!AI19+MES_EOD!AJ19</f>
        <v>5</v>
      </c>
      <c r="L19">
        <f>NDMC_EOD!AI19+NDMC_EOD!AJ19</f>
        <v>23</v>
      </c>
      <c r="M19">
        <f>TPDDL_EOD!AI19+TPDDL_EOD!AJ19</f>
        <v>57.92</v>
      </c>
      <c r="N19">
        <f t="shared" si="0"/>
        <v>216.74</v>
      </c>
      <c r="O19" s="112">
        <f t="shared" si="1"/>
        <v>0</v>
      </c>
      <c r="P19">
        <v>82.89</v>
      </c>
      <c r="Q19">
        <v>47.93</v>
      </c>
      <c r="R19">
        <v>5</v>
      </c>
      <c r="S19">
        <v>23</v>
      </c>
      <c r="T19">
        <v>57.92</v>
      </c>
      <c r="U19" s="114">
        <f t="shared" si="2"/>
        <v>216.74</v>
      </c>
      <c r="V19" s="112">
        <f t="shared" si="3"/>
        <v>0</v>
      </c>
      <c r="Y19">
        <f>BAWANA!AW19+BAWANA!AX19</f>
        <v>26.63</v>
      </c>
      <c r="Z19">
        <f>BAWANA!BD19+BAWANA!BE19</f>
        <v>26.63</v>
      </c>
      <c r="AA19">
        <f>BAWANA!X19+BAWANA!Y19</f>
        <v>26.63</v>
      </c>
      <c r="AB19">
        <f>BAWANA!AE19+BAWANA!AF19</f>
        <v>26.63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216.74</v>
      </c>
      <c r="E20">
        <f>BAWANA!AM20</f>
        <v>0</v>
      </c>
      <c r="F20">
        <f t="shared" si="4"/>
        <v>256</v>
      </c>
      <c r="G20">
        <f t="shared" si="5"/>
        <v>216.74</v>
      </c>
      <c r="H20" s="112"/>
      <c r="I20">
        <f>BRPL_EOD!AI20+BRPL_EOD!AJ20</f>
        <v>82.89</v>
      </c>
      <c r="J20">
        <f>BYPL_EOD!AI20+BYPL_EOD!AJ20</f>
        <v>47.93</v>
      </c>
      <c r="K20">
        <f>MES_EOD!AI20+MES_EOD!AJ20</f>
        <v>5</v>
      </c>
      <c r="L20">
        <f>NDMC_EOD!AI20+NDMC_EOD!AJ20</f>
        <v>23</v>
      </c>
      <c r="M20">
        <f>TPDDL_EOD!AI20+TPDDL_EOD!AJ20</f>
        <v>57.92</v>
      </c>
      <c r="N20">
        <f t="shared" si="0"/>
        <v>216.74</v>
      </c>
      <c r="O20" s="112">
        <f t="shared" si="1"/>
        <v>0</v>
      </c>
      <c r="P20">
        <v>82.89</v>
      </c>
      <c r="Q20">
        <v>47.93</v>
      </c>
      <c r="R20">
        <v>5</v>
      </c>
      <c r="S20">
        <v>23</v>
      </c>
      <c r="T20">
        <v>57.92</v>
      </c>
      <c r="U20" s="114">
        <f t="shared" si="2"/>
        <v>216.74</v>
      </c>
      <c r="V20" s="112">
        <f t="shared" si="3"/>
        <v>0</v>
      </c>
      <c r="Y20">
        <f>BAWANA!AW20+BAWANA!AX20</f>
        <v>26.63</v>
      </c>
      <c r="Z20">
        <f>BAWANA!BD20+BAWANA!BE20</f>
        <v>26.63</v>
      </c>
      <c r="AA20">
        <f>BAWANA!X20+BAWANA!Y20</f>
        <v>26.63</v>
      </c>
      <c r="AB20">
        <f>BAWANA!AE20+BAWANA!AF20</f>
        <v>26.63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216.74</v>
      </c>
      <c r="E21">
        <f>BAWANA!AM21</f>
        <v>0</v>
      </c>
      <c r="F21">
        <f t="shared" si="4"/>
        <v>256</v>
      </c>
      <c r="G21">
        <f t="shared" si="5"/>
        <v>216.74</v>
      </c>
      <c r="H21" s="112"/>
      <c r="I21">
        <f>BRPL_EOD!AI21+BRPL_EOD!AJ21</f>
        <v>82.89</v>
      </c>
      <c r="J21">
        <f>BYPL_EOD!AI21+BYPL_EOD!AJ21</f>
        <v>47.93</v>
      </c>
      <c r="K21">
        <f>MES_EOD!AI21+MES_EOD!AJ21</f>
        <v>5</v>
      </c>
      <c r="L21">
        <f>NDMC_EOD!AI21+NDMC_EOD!AJ21</f>
        <v>23</v>
      </c>
      <c r="M21">
        <f>TPDDL_EOD!AI21+TPDDL_EOD!AJ21</f>
        <v>57.92</v>
      </c>
      <c r="N21">
        <f t="shared" si="0"/>
        <v>216.74</v>
      </c>
      <c r="O21" s="112">
        <f t="shared" si="1"/>
        <v>0</v>
      </c>
      <c r="P21">
        <v>82.89</v>
      </c>
      <c r="Q21">
        <v>47.93</v>
      </c>
      <c r="R21">
        <v>5</v>
      </c>
      <c r="S21">
        <v>23</v>
      </c>
      <c r="T21">
        <v>57.92</v>
      </c>
      <c r="U21" s="114">
        <f t="shared" si="2"/>
        <v>216.74</v>
      </c>
      <c r="V21" s="112">
        <f t="shared" si="3"/>
        <v>0</v>
      </c>
      <c r="Y21">
        <f>BAWANA!AW21+BAWANA!AX21</f>
        <v>26.63</v>
      </c>
      <c r="Z21">
        <f>BAWANA!BD21+BAWANA!BE21</f>
        <v>26.63</v>
      </c>
      <c r="AA21">
        <f>BAWANA!X21+BAWANA!Y21</f>
        <v>26.63</v>
      </c>
      <c r="AB21">
        <f>BAWANA!AE21+BAWANA!AF21</f>
        <v>26.63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12"/>
      <c r="I22">
        <f>BRPL_EOD!AI22+BRPL_EOD!AJ22</f>
        <v>82.89</v>
      </c>
      <c r="J22">
        <f>BYPL_EOD!AI22+BYPL_EOD!AJ22</f>
        <v>47.93</v>
      </c>
      <c r="K22">
        <f>MES_EOD!AI22+MES_EOD!AJ22</f>
        <v>5</v>
      </c>
      <c r="L22">
        <f>NDMC_EOD!AI22+NDMC_EOD!AJ22</f>
        <v>23</v>
      </c>
      <c r="M22">
        <f>TPDDL_EOD!AI22+TPDDL_EOD!AJ22</f>
        <v>57.92</v>
      </c>
      <c r="N22">
        <f t="shared" si="0"/>
        <v>216.74</v>
      </c>
      <c r="O22" s="112">
        <f t="shared" si="1"/>
        <v>0</v>
      </c>
      <c r="P22">
        <v>82.89</v>
      </c>
      <c r="Q22">
        <v>47.93</v>
      </c>
      <c r="R22">
        <v>5</v>
      </c>
      <c r="S22">
        <v>23</v>
      </c>
      <c r="T22">
        <v>57.92</v>
      </c>
      <c r="U22" s="114">
        <f t="shared" si="2"/>
        <v>216.74</v>
      </c>
      <c r="V22" s="112">
        <f t="shared" si="3"/>
        <v>0</v>
      </c>
      <c r="Y22">
        <f>BAWANA!AW22+BAWANA!AX22</f>
        <v>26.63</v>
      </c>
      <c r="Z22">
        <f>BAWANA!BD22+BAWANA!BE22</f>
        <v>26.63</v>
      </c>
      <c r="AA22">
        <f>BAWANA!X22+BAWANA!Y22</f>
        <v>26.63</v>
      </c>
      <c r="AB22">
        <f>BAWANA!AE22+BAWANA!AF22</f>
        <v>26.63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216.74</v>
      </c>
      <c r="E23">
        <f>BAWANA!AM23</f>
        <v>0</v>
      </c>
      <c r="F23">
        <f t="shared" si="4"/>
        <v>256</v>
      </c>
      <c r="G23">
        <f t="shared" si="5"/>
        <v>216.74</v>
      </c>
      <c r="H23" s="112"/>
      <c r="I23">
        <f>BRPL_EOD!AI23+BRPL_EOD!AJ23</f>
        <v>82.89</v>
      </c>
      <c r="J23">
        <f>BYPL_EOD!AI23+BYPL_EOD!AJ23</f>
        <v>47.93</v>
      </c>
      <c r="K23">
        <f>MES_EOD!AI23+MES_EOD!AJ23</f>
        <v>5</v>
      </c>
      <c r="L23">
        <f>NDMC_EOD!AI23+NDMC_EOD!AJ23</f>
        <v>23</v>
      </c>
      <c r="M23">
        <f>TPDDL_EOD!AI23+TPDDL_EOD!AJ23</f>
        <v>57.92</v>
      </c>
      <c r="N23">
        <f t="shared" si="0"/>
        <v>216.74</v>
      </c>
      <c r="O23" s="112">
        <f t="shared" si="1"/>
        <v>0</v>
      </c>
      <c r="P23">
        <v>82.89</v>
      </c>
      <c r="Q23">
        <v>47.93</v>
      </c>
      <c r="R23">
        <v>5</v>
      </c>
      <c r="S23">
        <v>23</v>
      </c>
      <c r="T23">
        <v>57.92</v>
      </c>
      <c r="U23" s="114">
        <f t="shared" si="2"/>
        <v>216.74</v>
      </c>
      <c r="V23" s="112">
        <f t="shared" si="3"/>
        <v>0</v>
      </c>
      <c r="Y23">
        <f>BAWANA!AW23+BAWANA!AX23</f>
        <v>26.63</v>
      </c>
      <c r="Z23">
        <f>BAWANA!BD23+BAWANA!BE23</f>
        <v>26.63</v>
      </c>
      <c r="AA23">
        <f>BAWANA!X23+BAWANA!Y23</f>
        <v>26.63</v>
      </c>
      <c r="AB23">
        <f>BAWANA!AE23+BAWANA!AF23</f>
        <v>26.63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216.74</v>
      </c>
      <c r="E24">
        <f>BAWANA!AM24</f>
        <v>0</v>
      </c>
      <c r="F24">
        <f t="shared" si="4"/>
        <v>256</v>
      </c>
      <c r="G24">
        <f t="shared" si="5"/>
        <v>216.74</v>
      </c>
      <c r="H24" s="112"/>
      <c r="I24">
        <f>BRPL_EOD!AI24+BRPL_EOD!AJ24</f>
        <v>82.89</v>
      </c>
      <c r="J24">
        <f>BYPL_EOD!AI24+BYPL_EOD!AJ24</f>
        <v>47.93</v>
      </c>
      <c r="K24">
        <f>MES_EOD!AI24+MES_EOD!AJ24</f>
        <v>5</v>
      </c>
      <c r="L24">
        <f>NDMC_EOD!AI24+NDMC_EOD!AJ24</f>
        <v>23</v>
      </c>
      <c r="M24">
        <f>TPDDL_EOD!AI24+TPDDL_EOD!AJ24</f>
        <v>57.92</v>
      </c>
      <c r="N24">
        <f t="shared" si="0"/>
        <v>216.74</v>
      </c>
      <c r="O24" s="112">
        <f t="shared" si="1"/>
        <v>0</v>
      </c>
      <c r="P24">
        <v>82.89</v>
      </c>
      <c r="Q24">
        <v>47.93</v>
      </c>
      <c r="R24">
        <v>5</v>
      </c>
      <c r="S24">
        <v>23</v>
      </c>
      <c r="T24">
        <v>57.92</v>
      </c>
      <c r="U24" s="114">
        <f t="shared" si="2"/>
        <v>216.74</v>
      </c>
      <c r="V24" s="112">
        <f t="shared" si="3"/>
        <v>0</v>
      </c>
      <c r="Y24">
        <f>BAWANA!AW24+BAWANA!AX24</f>
        <v>26.63</v>
      </c>
      <c r="Z24">
        <f>BAWANA!BD24+BAWANA!BE24</f>
        <v>26.63</v>
      </c>
      <c r="AA24">
        <f>BAWANA!X24+BAWANA!Y24</f>
        <v>26.63</v>
      </c>
      <c r="AB24">
        <f>BAWANA!AE24+BAWANA!AF24</f>
        <v>26.63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223.34000000000003</v>
      </c>
      <c r="E25">
        <f>BAWANA!AM25</f>
        <v>0</v>
      </c>
      <c r="F25">
        <f t="shared" si="4"/>
        <v>256</v>
      </c>
      <c r="G25">
        <f t="shared" si="5"/>
        <v>223.34000000000003</v>
      </c>
      <c r="H25" s="112"/>
      <c r="I25">
        <f>BRPL_EOD!AI25+BRPL_EOD!AJ25</f>
        <v>99.61</v>
      </c>
      <c r="J25">
        <f>BYPL_EOD!AI25+BYPL_EOD!AJ25</f>
        <v>45</v>
      </c>
      <c r="K25">
        <f>MES_EOD!AI25+MES_EOD!AJ25</f>
        <v>5</v>
      </c>
      <c r="L25">
        <f>NDMC_EOD!AI25+NDMC_EOD!AJ25</f>
        <v>23</v>
      </c>
      <c r="M25">
        <f>TPDDL_EOD!AI25+TPDDL_EOD!AJ25</f>
        <v>50.74</v>
      </c>
      <c r="N25">
        <f t="shared" si="0"/>
        <v>223.35000000000002</v>
      </c>
      <c r="O25" s="112">
        <f t="shared" si="1"/>
        <v>-9.9999999999909051E-3</v>
      </c>
      <c r="P25">
        <v>99.605540183568394</v>
      </c>
      <c r="Q25">
        <v>44.997985224983211</v>
      </c>
      <c r="R25">
        <v>4.9997761361092454</v>
      </c>
      <c r="S25">
        <v>22.998970226102532</v>
      </c>
      <c r="T25">
        <v>50.73772822923663</v>
      </c>
      <c r="U25" s="114">
        <f t="shared" si="2"/>
        <v>223.34</v>
      </c>
      <c r="V25" s="112">
        <f t="shared" si="3"/>
        <v>0</v>
      </c>
      <c r="Y25">
        <f>BAWANA!AW25+BAWANA!AX25</f>
        <v>23.33</v>
      </c>
      <c r="Z25">
        <f>BAWANA!BD25+BAWANA!BE25</f>
        <v>23.33</v>
      </c>
      <c r="AA25">
        <f>BAWANA!X25+BAWANA!Y25</f>
        <v>23.33</v>
      </c>
      <c r="AB25">
        <f>BAWANA!AE25+BAWANA!AF25</f>
        <v>23.33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223.34000000000003</v>
      </c>
      <c r="E26">
        <f>BAWANA!AM26</f>
        <v>0</v>
      </c>
      <c r="F26">
        <f t="shared" si="4"/>
        <v>256</v>
      </c>
      <c r="G26">
        <f t="shared" si="5"/>
        <v>223.34000000000003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</v>
      </c>
      <c r="L26">
        <f>NDMC_EOD!AI26+NDMC_EOD!AJ26</f>
        <v>23</v>
      </c>
      <c r="M26">
        <f>TPDDL_EOD!AI26+TPDDL_EOD!AJ26</f>
        <v>50.74</v>
      </c>
      <c r="N26">
        <f t="shared" si="0"/>
        <v>223.35000000000002</v>
      </c>
      <c r="O26" s="112">
        <f t="shared" si="1"/>
        <v>-9.9999999999909051E-3</v>
      </c>
      <c r="P26">
        <v>99.605540183568394</v>
      </c>
      <c r="Q26">
        <v>44.997985224983211</v>
      </c>
      <c r="R26">
        <v>4.9997761361092454</v>
      </c>
      <c r="S26">
        <v>22.998970226102532</v>
      </c>
      <c r="T26">
        <v>50.73772822923663</v>
      </c>
      <c r="U26" s="114">
        <f t="shared" si="2"/>
        <v>223.34</v>
      </c>
      <c r="V26" s="112">
        <f t="shared" si="3"/>
        <v>0</v>
      </c>
      <c r="Y26">
        <f>BAWANA!AW26+BAWANA!AX26</f>
        <v>23.33</v>
      </c>
      <c r="Z26">
        <f>BAWANA!BD26+BAWANA!BE26</f>
        <v>23.33</v>
      </c>
      <c r="AA26">
        <f>BAWANA!X26+BAWANA!Y26</f>
        <v>23.33</v>
      </c>
      <c r="AB26">
        <f>BAWANA!AE26+BAWANA!AF26</f>
        <v>23.33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223.34000000000003</v>
      </c>
      <c r="E27">
        <f>BAWANA!AM27</f>
        <v>0</v>
      </c>
      <c r="F27">
        <f t="shared" si="4"/>
        <v>256</v>
      </c>
      <c r="G27">
        <f t="shared" si="5"/>
        <v>223.34000000000003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23</v>
      </c>
      <c r="M27">
        <f>TPDDL_EOD!AI27+TPDDL_EOD!AJ27</f>
        <v>50.74</v>
      </c>
      <c r="N27">
        <f t="shared" si="0"/>
        <v>223.35000000000002</v>
      </c>
      <c r="O27" s="112">
        <f t="shared" si="1"/>
        <v>-9.9999999999909051E-3</v>
      </c>
      <c r="P27">
        <v>99.605540183568394</v>
      </c>
      <c r="Q27">
        <v>44.997985224983211</v>
      </c>
      <c r="R27">
        <v>4.9997761361092454</v>
      </c>
      <c r="S27">
        <v>22.998970226102532</v>
      </c>
      <c r="T27">
        <v>50.73772822923663</v>
      </c>
      <c r="U27" s="114">
        <f t="shared" si="2"/>
        <v>223.34</v>
      </c>
      <c r="V27" s="112">
        <f t="shared" si="3"/>
        <v>0</v>
      </c>
      <c r="Y27">
        <f>BAWANA!AW27+BAWANA!AX27</f>
        <v>23.33</v>
      </c>
      <c r="Z27">
        <f>BAWANA!BD27+BAWANA!BE27</f>
        <v>23.33</v>
      </c>
      <c r="AA27">
        <f>BAWANA!X27+BAWANA!Y27</f>
        <v>23.33</v>
      </c>
      <c r="AB27">
        <f>BAWANA!AE27+BAWANA!AF27</f>
        <v>23.33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223.34000000000003</v>
      </c>
      <c r="E28">
        <f>BAWANA!AM28</f>
        <v>0</v>
      </c>
      <c r="F28">
        <f t="shared" si="4"/>
        <v>256</v>
      </c>
      <c r="G28">
        <f t="shared" si="5"/>
        <v>223.34000000000003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23</v>
      </c>
      <c r="M28">
        <f>TPDDL_EOD!AI28+TPDDL_EOD!AJ28</f>
        <v>50.74</v>
      </c>
      <c r="N28">
        <f t="shared" si="0"/>
        <v>223.35000000000002</v>
      </c>
      <c r="O28" s="112">
        <f t="shared" si="1"/>
        <v>-9.9999999999909051E-3</v>
      </c>
      <c r="P28">
        <v>99.605540183568394</v>
      </c>
      <c r="Q28">
        <v>44.997985224983211</v>
      </c>
      <c r="R28">
        <v>4.9997761361092454</v>
      </c>
      <c r="S28">
        <v>22.998970226102532</v>
      </c>
      <c r="T28">
        <v>50.73772822923663</v>
      </c>
      <c r="U28" s="114">
        <f t="shared" si="2"/>
        <v>223.34</v>
      </c>
      <c r="V28" s="112">
        <f t="shared" si="3"/>
        <v>0</v>
      </c>
      <c r="Y28">
        <f>BAWANA!AW28+BAWANA!AX28</f>
        <v>23.33</v>
      </c>
      <c r="Z28">
        <f>BAWANA!BD28+BAWANA!BE28</f>
        <v>23.33</v>
      </c>
      <c r="AA28">
        <f>BAWANA!X28+BAWANA!Y28</f>
        <v>23.33</v>
      </c>
      <c r="AB28">
        <f>BAWANA!AE28+BAWANA!AF28</f>
        <v>23.33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223.34000000000003</v>
      </c>
      <c r="E29">
        <f>BAWANA!AM29</f>
        <v>0</v>
      </c>
      <c r="F29">
        <f t="shared" si="4"/>
        <v>256</v>
      </c>
      <c r="G29">
        <f t="shared" si="5"/>
        <v>223.34000000000003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50.74</v>
      </c>
      <c r="N29">
        <f t="shared" si="0"/>
        <v>223.35000000000002</v>
      </c>
      <c r="O29" s="112">
        <f t="shared" si="1"/>
        <v>-9.9999999999909051E-3</v>
      </c>
      <c r="P29">
        <v>99.605540183568394</v>
      </c>
      <c r="Q29">
        <v>44.997985224983211</v>
      </c>
      <c r="R29">
        <v>4.9997761361092454</v>
      </c>
      <c r="S29">
        <v>22.998970226102532</v>
      </c>
      <c r="T29">
        <v>50.73772822923663</v>
      </c>
      <c r="U29" s="114">
        <f t="shared" si="2"/>
        <v>223.34</v>
      </c>
      <c r="V29" s="112">
        <f t="shared" si="3"/>
        <v>0</v>
      </c>
      <c r="Y29">
        <f>BAWANA!AW29+BAWANA!AX29</f>
        <v>23.33</v>
      </c>
      <c r="Z29">
        <f>BAWANA!BD29+BAWANA!BE29</f>
        <v>23.33</v>
      </c>
      <c r="AA29">
        <f>BAWANA!X29+BAWANA!Y29</f>
        <v>23.33</v>
      </c>
      <c r="AB29">
        <f>BAWANA!AE29+BAWANA!AF29</f>
        <v>23.33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223.34000000000003</v>
      </c>
      <c r="E30">
        <f>BAWANA!AM30</f>
        <v>0</v>
      </c>
      <c r="F30">
        <f t="shared" si="4"/>
        <v>256</v>
      </c>
      <c r="G30">
        <f t="shared" si="5"/>
        <v>223.34000000000003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50.74</v>
      </c>
      <c r="N30">
        <f t="shared" si="0"/>
        <v>223.35000000000002</v>
      </c>
      <c r="O30" s="112">
        <f t="shared" si="1"/>
        <v>-9.9999999999909051E-3</v>
      </c>
      <c r="P30">
        <v>99.605540183568394</v>
      </c>
      <c r="Q30">
        <v>44.997985224983211</v>
      </c>
      <c r="R30">
        <v>4.9997761361092454</v>
      </c>
      <c r="S30">
        <v>22.998970226102532</v>
      </c>
      <c r="T30">
        <v>50.73772822923663</v>
      </c>
      <c r="U30" s="114">
        <f t="shared" si="2"/>
        <v>223.34</v>
      </c>
      <c r="V30" s="112">
        <f t="shared" si="3"/>
        <v>0</v>
      </c>
      <c r="Y30">
        <f>BAWANA!AW30+BAWANA!AX30</f>
        <v>23.33</v>
      </c>
      <c r="Z30">
        <f>BAWANA!BD30+BAWANA!BE30</f>
        <v>23.33</v>
      </c>
      <c r="AA30">
        <f>BAWANA!X30+BAWANA!Y30</f>
        <v>23.33</v>
      </c>
      <c r="AB30">
        <f>BAWANA!AE30+BAWANA!AF30</f>
        <v>23.33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216.74</v>
      </c>
      <c r="E31">
        <f>BAWANA!AM31</f>
        <v>0</v>
      </c>
      <c r="F31">
        <f t="shared" si="4"/>
        <v>256</v>
      </c>
      <c r="G31">
        <f t="shared" si="5"/>
        <v>216.74</v>
      </c>
      <c r="H31" s="112"/>
      <c r="I31">
        <f>BRPL_EOD!AI31+BRPL_EOD!AJ31</f>
        <v>82.89</v>
      </c>
      <c r="J31">
        <f>BYPL_EOD!AI31+BYPL_EOD!AJ31</f>
        <v>47.93</v>
      </c>
      <c r="K31">
        <f>MES_EOD!AI31+MES_EOD!AJ31</f>
        <v>5</v>
      </c>
      <c r="L31">
        <f>NDMC_EOD!AI31+NDMC_EOD!AJ31</f>
        <v>23</v>
      </c>
      <c r="M31">
        <f>TPDDL_EOD!AI31+TPDDL_EOD!AJ31</f>
        <v>57.92</v>
      </c>
      <c r="N31">
        <f t="shared" si="0"/>
        <v>216.74</v>
      </c>
      <c r="O31" s="112">
        <f t="shared" si="1"/>
        <v>0</v>
      </c>
      <c r="P31">
        <v>82.89</v>
      </c>
      <c r="Q31">
        <v>47.93</v>
      </c>
      <c r="R31">
        <v>5</v>
      </c>
      <c r="S31">
        <v>23</v>
      </c>
      <c r="T31">
        <v>57.92</v>
      </c>
      <c r="U31" s="114">
        <f t="shared" si="2"/>
        <v>216.74</v>
      </c>
      <c r="V31" s="112">
        <f t="shared" si="3"/>
        <v>0</v>
      </c>
      <c r="Y31">
        <f>BAWANA!AW31+BAWANA!AX31</f>
        <v>26.63</v>
      </c>
      <c r="Z31">
        <f>BAWANA!BD31+BAWANA!BE31</f>
        <v>26.63</v>
      </c>
      <c r="AA31">
        <f>BAWANA!X31+BAWANA!Y31</f>
        <v>26.63</v>
      </c>
      <c r="AB31">
        <f>BAWANA!AE31+BAWANA!AF31</f>
        <v>26.63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216.74</v>
      </c>
      <c r="E32">
        <f>BAWANA!AM32</f>
        <v>0</v>
      </c>
      <c r="F32">
        <f t="shared" si="4"/>
        <v>256</v>
      </c>
      <c r="G32">
        <f t="shared" si="5"/>
        <v>216.74</v>
      </c>
      <c r="H32" s="112"/>
      <c r="I32">
        <f>BRPL_EOD!AI32+BRPL_EOD!AJ32</f>
        <v>82.89</v>
      </c>
      <c r="J32">
        <f>BYPL_EOD!AI32+BYPL_EOD!AJ32</f>
        <v>47.93</v>
      </c>
      <c r="K32">
        <f>MES_EOD!AI32+MES_EOD!AJ32</f>
        <v>5</v>
      </c>
      <c r="L32">
        <f>NDMC_EOD!AI32+NDMC_EOD!AJ32</f>
        <v>23</v>
      </c>
      <c r="M32">
        <f>TPDDL_EOD!AI32+TPDDL_EOD!AJ32</f>
        <v>57.92</v>
      </c>
      <c r="N32">
        <f t="shared" si="0"/>
        <v>216.74</v>
      </c>
      <c r="O32" s="112">
        <f t="shared" si="1"/>
        <v>0</v>
      </c>
      <c r="P32">
        <v>82.89</v>
      </c>
      <c r="Q32">
        <v>47.93</v>
      </c>
      <c r="R32">
        <v>5</v>
      </c>
      <c r="S32">
        <v>23</v>
      </c>
      <c r="T32">
        <v>57.92</v>
      </c>
      <c r="U32" s="114">
        <f t="shared" si="2"/>
        <v>216.74</v>
      </c>
      <c r="V32" s="112">
        <f t="shared" si="3"/>
        <v>0</v>
      </c>
      <c r="Y32">
        <f>BAWANA!AW32+BAWANA!AX32</f>
        <v>26.63</v>
      </c>
      <c r="Z32">
        <f>BAWANA!BD32+BAWANA!BE32</f>
        <v>26.63</v>
      </c>
      <c r="AA32">
        <f>BAWANA!X32+BAWANA!Y32</f>
        <v>26.63</v>
      </c>
      <c r="AB32">
        <f>BAWANA!AE32+BAWANA!AF32</f>
        <v>26.63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216.74</v>
      </c>
      <c r="E33">
        <f>BAWANA!AM33</f>
        <v>0</v>
      </c>
      <c r="F33">
        <f t="shared" si="4"/>
        <v>256</v>
      </c>
      <c r="G33">
        <f t="shared" si="5"/>
        <v>216.74</v>
      </c>
      <c r="H33" s="112"/>
      <c r="I33">
        <f>BRPL_EOD!AI33+BRPL_EOD!AJ33</f>
        <v>82.89</v>
      </c>
      <c r="J33">
        <f>BYPL_EOD!AI33+BYPL_EOD!AJ33</f>
        <v>47.93</v>
      </c>
      <c r="K33">
        <f>MES_EOD!AI33+MES_EOD!AJ33</f>
        <v>5</v>
      </c>
      <c r="L33">
        <f>NDMC_EOD!AI33+NDMC_EOD!AJ33</f>
        <v>23</v>
      </c>
      <c r="M33">
        <f>TPDDL_EOD!AI33+TPDDL_EOD!AJ33</f>
        <v>57.92</v>
      </c>
      <c r="N33">
        <f t="shared" si="0"/>
        <v>216.74</v>
      </c>
      <c r="O33" s="112">
        <f t="shared" si="1"/>
        <v>0</v>
      </c>
      <c r="P33">
        <v>82.89</v>
      </c>
      <c r="Q33">
        <v>47.93</v>
      </c>
      <c r="R33">
        <v>5</v>
      </c>
      <c r="S33">
        <v>23</v>
      </c>
      <c r="T33">
        <v>57.92</v>
      </c>
      <c r="U33" s="114">
        <f t="shared" si="2"/>
        <v>216.74</v>
      </c>
      <c r="V33" s="112">
        <f t="shared" si="3"/>
        <v>0</v>
      </c>
      <c r="Y33">
        <f>BAWANA!AW33+BAWANA!AX33</f>
        <v>26.63</v>
      </c>
      <c r="Z33">
        <f>BAWANA!BD33+BAWANA!BE33</f>
        <v>26.63</v>
      </c>
      <c r="AA33">
        <f>BAWANA!X33+BAWANA!Y33</f>
        <v>26.63</v>
      </c>
      <c r="AB33">
        <f>BAWANA!AE33+BAWANA!AF33</f>
        <v>26.63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216.74</v>
      </c>
      <c r="E34">
        <f>BAWANA!AM34</f>
        <v>0</v>
      </c>
      <c r="F34">
        <f t="shared" si="4"/>
        <v>256</v>
      </c>
      <c r="G34">
        <f t="shared" si="5"/>
        <v>216.74</v>
      </c>
      <c r="H34" s="112"/>
      <c r="I34">
        <f>BRPL_EOD!AI34+BRPL_EOD!AJ34</f>
        <v>82.89</v>
      </c>
      <c r="J34">
        <f>BYPL_EOD!AI34+BYPL_EOD!AJ34</f>
        <v>47.93</v>
      </c>
      <c r="K34">
        <f>MES_EOD!AI34+MES_EOD!AJ34</f>
        <v>5</v>
      </c>
      <c r="L34">
        <f>NDMC_EOD!AI34+NDMC_EOD!AJ34</f>
        <v>23</v>
      </c>
      <c r="M34">
        <f>TPDDL_EOD!AI34+TPDDL_EOD!AJ34</f>
        <v>57.92</v>
      </c>
      <c r="N34">
        <f t="shared" si="0"/>
        <v>216.74</v>
      </c>
      <c r="O34" s="112">
        <f t="shared" si="1"/>
        <v>0</v>
      </c>
      <c r="P34">
        <v>82.89</v>
      </c>
      <c r="Q34">
        <v>47.93</v>
      </c>
      <c r="R34">
        <v>5</v>
      </c>
      <c r="S34">
        <v>23</v>
      </c>
      <c r="T34">
        <v>57.92</v>
      </c>
      <c r="U34" s="114">
        <f t="shared" si="2"/>
        <v>216.74</v>
      </c>
      <c r="V34" s="112">
        <f t="shared" si="3"/>
        <v>0</v>
      </c>
      <c r="Y34">
        <f>BAWANA!AW34+BAWANA!AX34</f>
        <v>26.63</v>
      </c>
      <c r="Z34">
        <f>BAWANA!BD34+BAWANA!BE34</f>
        <v>26.63</v>
      </c>
      <c r="AA34">
        <f>BAWANA!X34+BAWANA!Y34</f>
        <v>26.63</v>
      </c>
      <c r="AB34">
        <f>BAWANA!AE34+BAWANA!AF34</f>
        <v>26.63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216.74</v>
      </c>
      <c r="E35">
        <f>BAWANA!AM35</f>
        <v>0</v>
      </c>
      <c r="F35">
        <f t="shared" si="4"/>
        <v>256</v>
      </c>
      <c r="G35">
        <f t="shared" si="5"/>
        <v>216.74</v>
      </c>
      <c r="H35" s="112"/>
      <c r="I35">
        <f>BRPL_EOD!AI35+BRPL_EOD!AJ35</f>
        <v>82.89</v>
      </c>
      <c r="J35">
        <f>BYPL_EOD!AI35+BYPL_EOD!AJ35</f>
        <v>47.93</v>
      </c>
      <c r="K35">
        <f>MES_EOD!AI35+MES_EOD!AJ35</f>
        <v>5</v>
      </c>
      <c r="L35">
        <f>NDMC_EOD!AI35+NDMC_EOD!AJ35</f>
        <v>23</v>
      </c>
      <c r="M35">
        <f>TPDDL_EOD!AI35+TPDDL_EOD!AJ35</f>
        <v>57.92</v>
      </c>
      <c r="N35">
        <f t="shared" si="0"/>
        <v>216.74</v>
      </c>
      <c r="O35" s="112">
        <f t="shared" si="1"/>
        <v>0</v>
      </c>
      <c r="P35">
        <v>82.89</v>
      </c>
      <c r="Q35">
        <v>47.93</v>
      </c>
      <c r="R35">
        <v>5</v>
      </c>
      <c r="S35">
        <v>23</v>
      </c>
      <c r="T35">
        <v>57.92</v>
      </c>
      <c r="U35" s="114">
        <f t="shared" si="2"/>
        <v>216.74</v>
      </c>
      <c r="V35" s="112">
        <f t="shared" si="3"/>
        <v>0</v>
      </c>
      <c r="Y35">
        <f>BAWANA!AW35+BAWANA!AX35</f>
        <v>26.63</v>
      </c>
      <c r="Z35">
        <f>BAWANA!BD35+BAWANA!BE35</f>
        <v>26.63</v>
      </c>
      <c r="AA35">
        <f>BAWANA!X35+BAWANA!Y35</f>
        <v>26.63</v>
      </c>
      <c r="AB35">
        <f>BAWANA!AE35+BAWANA!AF35</f>
        <v>26.63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216.74</v>
      </c>
      <c r="E36">
        <f>BAWANA!AM36</f>
        <v>0</v>
      </c>
      <c r="F36">
        <f t="shared" si="4"/>
        <v>256</v>
      </c>
      <c r="G36">
        <f t="shared" si="5"/>
        <v>216.74</v>
      </c>
      <c r="H36" s="112"/>
      <c r="I36">
        <f>BRPL_EOD!AI36+BRPL_EOD!AJ36</f>
        <v>82.89</v>
      </c>
      <c r="J36">
        <f>BYPL_EOD!AI36+BYPL_EOD!AJ36</f>
        <v>47.93</v>
      </c>
      <c r="K36">
        <f>MES_EOD!AI36+MES_EOD!AJ36</f>
        <v>5</v>
      </c>
      <c r="L36">
        <f>NDMC_EOD!AI36+NDMC_EOD!AJ36</f>
        <v>23</v>
      </c>
      <c r="M36">
        <f>TPDDL_EOD!AI36+TPDDL_EOD!AJ36</f>
        <v>57.92</v>
      </c>
      <c r="N36">
        <f t="shared" si="0"/>
        <v>216.74</v>
      </c>
      <c r="O36" s="112">
        <f t="shared" si="1"/>
        <v>0</v>
      </c>
      <c r="P36">
        <v>82.89</v>
      </c>
      <c r="Q36">
        <v>47.93</v>
      </c>
      <c r="R36">
        <v>5</v>
      </c>
      <c r="S36">
        <v>23</v>
      </c>
      <c r="T36">
        <v>57.92</v>
      </c>
      <c r="U36" s="114">
        <f t="shared" si="2"/>
        <v>216.74</v>
      </c>
      <c r="V36" s="112">
        <f t="shared" si="3"/>
        <v>0</v>
      </c>
      <c r="Y36">
        <f>BAWANA!AW36+BAWANA!AX36</f>
        <v>26.63</v>
      </c>
      <c r="Z36">
        <f>BAWANA!BD36+BAWANA!BE36</f>
        <v>26.63</v>
      </c>
      <c r="AA36">
        <f>BAWANA!X36+BAWANA!Y36</f>
        <v>26.63</v>
      </c>
      <c r="AB36">
        <f>BAWANA!AE36+BAWANA!AF36</f>
        <v>26.63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216.74</v>
      </c>
      <c r="E37">
        <f>BAWANA!AM37</f>
        <v>0</v>
      </c>
      <c r="F37">
        <f t="shared" si="4"/>
        <v>256</v>
      </c>
      <c r="G37">
        <f t="shared" si="5"/>
        <v>216.74</v>
      </c>
      <c r="H37" s="112"/>
      <c r="I37">
        <f>BRPL_EOD!AI37+BRPL_EOD!AJ37</f>
        <v>82.89</v>
      </c>
      <c r="J37">
        <f>BYPL_EOD!AI37+BYPL_EOD!AJ37</f>
        <v>47.93</v>
      </c>
      <c r="K37">
        <f>MES_EOD!AI37+MES_EOD!AJ37</f>
        <v>5</v>
      </c>
      <c r="L37">
        <f>NDMC_EOD!AI37+NDMC_EOD!AJ37</f>
        <v>23</v>
      </c>
      <c r="M37">
        <f>TPDDL_EOD!AI37+TPDDL_EOD!AJ37</f>
        <v>57.92</v>
      </c>
      <c r="N37">
        <f t="shared" si="0"/>
        <v>216.74</v>
      </c>
      <c r="O37" s="112">
        <f t="shared" si="1"/>
        <v>0</v>
      </c>
      <c r="P37">
        <v>82.89</v>
      </c>
      <c r="Q37">
        <v>47.93</v>
      </c>
      <c r="R37">
        <v>5</v>
      </c>
      <c r="S37">
        <v>23</v>
      </c>
      <c r="T37">
        <v>57.92</v>
      </c>
      <c r="U37" s="114">
        <f t="shared" si="2"/>
        <v>216.74</v>
      </c>
      <c r="V37" s="112">
        <f t="shared" si="3"/>
        <v>0</v>
      </c>
      <c r="Y37">
        <f>BAWANA!AW37+BAWANA!AX37</f>
        <v>26.63</v>
      </c>
      <c r="Z37">
        <f>BAWANA!BD37+BAWANA!BE37</f>
        <v>26.63</v>
      </c>
      <c r="AA37">
        <f>BAWANA!X37+BAWANA!Y37</f>
        <v>26.63</v>
      </c>
      <c r="AB37">
        <f>BAWANA!AE37+BAWANA!AF37</f>
        <v>26.63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216.74</v>
      </c>
      <c r="E38">
        <f>BAWANA!AM38</f>
        <v>0</v>
      </c>
      <c r="F38">
        <f t="shared" si="4"/>
        <v>256</v>
      </c>
      <c r="G38">
        <f t="shared" si="5"/>
        <v>216.74</v>
      </c>
      <c r="H38" s="112"/>
      <c r="I38">
        <f>BRPL_EOD!AI38+BRPL_EOD!AJ38</f>
        <v>82.89</v>
      </c>
      <c r="J38">
        <f>BYPL_EOD!AI38+BYPL_EOD!AJ38</f>
        <v>47.93</v>
      </c>
      <c r="K38">
        <f>MES_EOD!AI38+MES_EOD!AJ38</f>
        <v>5</v>
      </c>
      <c r="L38">
        <f>NDMC_EOD!AI38+NDMC_EOD!AJ38</f>
        <v>23</v>
      </c>
      <c r="M38">
        <f>TPDDL_EOD!AI38+TPDDL_EOD!AJ38</f>
        <v>57.92</v>
      </c>
      <c r="N38">
        <f t="shared" si="0"/>
        <v>216.74</v>
      </c>
      <c r="O38" s="112">
        <f t="shared" si="1"/>
        <v>0</v>
      </c>
      <c r="P38">
        <v>82.89</v>
      </c>
      <c r="Q38">
        <v>47.93</v>
      </c>
      <c r="R38">
        <v>5</v>
      </c>
      <c r="S38">
        <v>23</v>
      </c>
      <c r="T38">
        <v>57.92</v>
      </c>
      <c r="U38" s="114">
        <f t="shared" si="2"/>
        <v>216.74</v>
      </c>
      <c r="V38" s="112">
        <f t="shared" si="3"/>
        <v>0</v>
      </c>
      <c r="Y38">
        <f>BAWANA!AW38+BAWANA!AX38</f>
        <v>26.63</v>
      </c>
      <c r="Z38">
        <f>BAWANA!BD38+BAWANA!BE38</f>
        <v>26.63</v>
      </c>
      <c r="AA38">
        <f>BAWANA!X38+BAWANA!Y38</f>
        <v>26.63</v>
      </c>
      <c r="AB38">
        <f>BAWANA!AE38+BAWANA!AF38</f>
        <v>26.63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216.74</v>
      </c>
      <c r="E39">
        <f>BAWANA!AM39</f>
        <v>0</v>
      </c>
      <c r="F39">
        <f t="shared" si="4"/>
        <v>256</v>
      </c>
      <c r="G39">
        <f t="shared" si="5"/>
        <v>216.74</v>
      </c>
      <c r="H39" s="112"/>
      <c r="I39">
        <f>BRPL_EOD!AI39+BRPL_EOD!AJ39</f>
        <v>82.89</v>
      </c>
      <c r="J39">
        <f>BYPL_EOD!AI39+BYPL_EOD!AJ39</f>
        <v>47.93</v>
      </c>
      <c r="K39">
        <f>MES_EOD!AI39+MES_EOD!AJ39</f>
        <v>5</v>
      </c>
      <c r="L39">
        <f>NDMC_EOD!AI39+NDMC_EOD!AJ39</f>
        <v>23</v>
      </c>
      <c r="M39">
        <f>TPDDL_EOD!AI39+TPDDL_EOD!AJ39</f>
        <v>57.92</v>
      </c>
      <c r="N39">
        <f t="shared" si="0"/>
        <v>216.74</v>
      </c>
      <c r="O39" s="112">
        <f t="shared" si="1"/>
        <v>0</v>
      </c>
      <c r="P39">
        <v>82.89</v>
      </c>
      <c r="Q39">
        <v>47.93</v>
      </c>
      <c r="R39">
        <v>5</v>
      </c>
      <c r="S39">
        <v>23</v>
      </c>
      <c r="T39">
        <v>57.92</v>
      </c>
      <c r="U39" s="114">
        <f t="shared" si="2"/>
        <v>216.74</v>
      </c>
      <c r="V39" s="112">
        <f t="shared" si="3"/>
        <v>0</v>
      </c>
      <c r="Y39">
        <f>BAWANA!AW39+BAWANA!AX39</f>
        <v>26.63</v>
      </c>
      <c r="Z39">
        <f>BAWANA!BD39+BAWANA!BE39</f>
        <v>26.63</v>
      </c>
      <c r="AA39">
        <f>BAWANA!X39+BAWANA!Y39</f>
        <v>26.63</v>
      </c>
      <c r="AB39">
        <f>BAWANA!AE39+BAWANA!AF39</f>
        <v>26.63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216.74</v>
      </c>
      <c r="E40">
        <f>BAWANA!AM40</f>
        <v>0</v>
      </c>
      <c r="F40">
        <f t="shared" si="4"/>
        <v>256</v>
      </c>
      <c r="G40">
        <f t="shared" si="5"/>
        <v>216.74</v>
      </c>
      <c r="H40" s="112"/>
      <c r="I40">
        <f>BRPL_EOD!AI40+BRPL_EOD!AJ40</f>
        <v>82.89</v>
      </c>
      <c r="J40">
        <f>BYPL_EOD!AI40+BYPL_EOD!AJ40</f>
        <v>47.93</v>
      </c>
      <c r="K40">
        <f>MES_EOD!AI40+MES_EOD!AJ40</f>
        <v>5</v>
      </c>
      <c r="L40">
        <f>NDMC_EOD!AI40+NDMC_EOD!AJ40</f>
        <v>23</v>
      </c>
      <c r="M40">
        <f>TPDDL_EOD!AI40+TPDDL_EOD!AJ40</f>
        <v>57.92</v>
      </c>
      <c r="N40">
        <f t="shared" si="0"/>
        <v>216.74</v>
      </c>
      <c r="O40" s="112">
        <f t="shared" si="1"/>
        <v>0</v>
      </c>
      <c r="P40">
        <v>82.89</v>
      </c>
      <c r="Q40">
        <v>47.93</v>
      </c>
      <c r="R40">
        <v>5</v>
      </c>
      <c r="S40">
        <v>23</v>
      </c>
      <c r="T40">
        <v>57.92</v>
      </c>
      <c r="U40" s="114">
        <f t="shared" si="2"/>
        <v>216.74</v>
      </c>
      <c r="V40" s="112">
        <f t="shared" si="3"/>
        <v>0</v>
      </c>
      <c r="Y40">
        <f>BAWANA!AW40+BAWANA!AX40</f>
        <v>26.63</v>
      </c>
      <c r="Z40">
        <f>BAWANA!BD40+BAWANA!BE40</f>
        <v>26.63</v>
      </c>
      <c r="AA40">
        <f>BAWANA!X40+BAWANA!Y40</f>
        <v>26.63</v>
      </c>
      <c r="AB40">
        <f>BAWANA!AE40+BAWANA!AF40</f>
        <v>26.63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216.74</v>
      </c>
      <c r="E41">
        <f>BAWANA!AM41</f>
        <v>0</v>
      </c>
      <c r="F41">
        <f t="shared" si="4"/>
        <v>256</v>
      </c>
      <c r="G41">
        <f t="shared" si="5"/>
        <v>216.74</v>
      </c>
      <c r="H41" s="112"/>
      <c r="I41">
        <f>BRPL_EOD!AI41+BRPL_EOD!AJ41</f>
        <v>82.89</v>
      </c>
      <c r="J41">
        <f>BYPL_EOD!AI41+BYPL_EOD!AJ41</f>
        <v>47.93</v>
      </c>
      <c r="K41">
        <f>MES_EOD!AI41+MES_EOD!AJ41</f>
        <v>5</v>
      </c>
      <c r="L41">
        <f>NDMC_EOD!AI41+NDMC_EOD!AJ41</f>
        <v>23</v>
      </c>
      <c r="M41">
        <f>TPDDL_EOD!AI41+TPDDL_EOD!AJ41</f>
        <v>57.92</v>
      </c>
      <c r="N41">
        <f t="shared" si="0"/>
        <v>216.74</v>
      </c>
      <c r="O41" s="112">
        <f t="shared" si="1"/>
        <v>0</v>
      </c>
      <c r="P41">
        <v>82.89</v>
      </c>
      <c r="Q41">
        <v>47.93</v>
      </c>
      <c r="R41">
        <v>5</v>
      </c>
      <c r="S41">
        <v>23</v>
      </c>
      <c r="T41">
        <v>57.92</v>
      </c>
      <c r="U41" s="114">
        <f t="shared" si="2"/>
        <v>216.74</v>
      </c>
      <c r="V41" s="112">
        <f t="shared" si="3"/>
        <v>0</v>
      </c>
      <c r="Y41">
        <f>BAWANA!AW41+BAWANA!AX41</f>
        <v>26.63</v>
      </c>
      <c r="Z41">
        <f>BAWANA!BD41+BAWANA!BE41</f>
        <v>26.63</v>
      </c>
      <c r="AA41">
        <f>BAWANA!X41+BAWANA!Y41</f>
        <v>26.63</v>
      </c>
      <c r="AB41">
        <f>BAWANA!AE41+BAWANA!AF41</f>
        <v>26.63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216.74</v>
      </c>
      <c r="E42">
        <f>BAWANA!AM42</f>
        <v>0</v>
      </c>
      <c r="F42">
        <f t="shared" si="4"/>
        <v>256</v>
      </c>
      <c r="G42">
        <f t="shared" si="5"/>
        <v>216.74</v>
      </c>
      <c r="H42" s="112"/>
      <c r="I42">
        <f>BRPL_EOD!AI42+BRPL_EOD!AJ42</f>
        <v>82.89</v>
      </c>
      <c r="J42">
        <f>BYPL_EOD!AI42+BYPL_EOD!AJ42</f>
        <v>47.93</v>
      </c>
      <c r="K42">
        <f>MES_EOD!AI42+MES_EOD!AJ42</f>
        <v>5</v>
      </c>
      <c r="L42">
        <f>NDMC_EOD!AI42+NDMC_EOD!AJ42</f>
        <v>23</v>
      </c>
      <c r="M42">
        <f>TPDDL_EOD!AI42+TPDDL_EOD!AJ42</f>
        <v>57.92</v>
      </c>
      <c r="N42">
        <f t="shared" si="0"/>
        <v>216.74</v>
      </c>
      <c r="O42" s="112">
        <f t="shared" si="1"/>
        <v>0</v>
      </c>
      <c r="P42">
        <v>82.89</v>
      </c>
      <c r="Q42">
        <v>47.93</v>
      </c>
      <c r="R42">
        <v>5</v>
      </c>
      <c r="S42">
        <v>23</v>
      </c>
      <c r="T42">
        <v>57.92</v>
      </c>
      <c r="U42" s="114">
        <f t="shared" si="2"/>
        <v>216.74</v>
      </c>
      <c r="V42" s="112">
        <f t="shared" si="3"/>
        <v>0</v>
      </c>
      <c r="Y42">
        <f>BAWANA!AW42+BAWANA!AX42</f>
        <v>26.63</v>
      </c>
      <c r="Z42">
        <f>BAWANA!BD42+BAWANA!BE42</f>
        <v>26.63</v>
      </c>
      <c r="AA42">
        <f>BAWANA!X42+BAWANA!Y42</f>
        <v>26.63</v>
      </c>
      <c r="AB42">
        <f>BAWANA!AE42+BAWANA!AF42</f>
        <v>26.63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218.68</v>
      </c>
      <c r="E43">
        <f>BAWANA!AM43</f>
        <v>0</v>
      </c>
      <c r="F43">
        <f t="shared" si="4"/>
        <v>256</v>
      </c>
      <c r="G43">
        <f t="shared" si="5"/>
        <v>218.68</v>
      </c>
      <c r="H43" s="112"/>
      <c r="I43">
        <f>BRPL_EOD!AI43+BRPL_EOD!AJ43</f>
        <v>79.87</v>
      </c>
      <c r="J43">
        <f>BYPL_EOD!AI43+BYPL_EOD!AJ43</f>
        <v>55</v>
      </c>
      <c r="K43">
        <f>MES_EOD!AI43+MES_EOD!AJ43</f>
        <v>5</v>
      </c>
      <c r="L43">
        <f>NDMC_EOD!AI43+NDMC_EOD!AJ43</f>
        <v>23</v>
      </c>
      <c r="M43">
        <f>TPDDL_EOD!AI43+TPDDL_EOD!AJ43</f>
        <v>55.81</v>
      </c>
      <c r="N43">
        <f t="shared" si="0"/>
        <v>218.68</v>
      </c>
      <c r="O43" s="112">
        <f t="shared" si="1"/>
        <v>0</v>
      </c>
      <c r="P43">
        <v>79.87</v>
      </c>
      <c r="Q43">
        <v>55</v>
      </c>
      <c r="R43">
        <v>5</v>
      </c>
      <c r="S43">
        <v>23</v>
      </c>
      <c r="T43">
        <v>55.81</v>
      </c>
      <c r="U43" s="114">
        <f t="shared" si="2"/>
        <v>218.68</v>
      </c>
      <c r="V43" s="112">
        <f t="shared" si="3"/>
        <v>0</v>
      </c>
      <c r="Y43">
        <f>BAWANA!AW43+BAWANA!AX43</f>
        <v>25.66</v>
      </c>
      <c r="Z43">
        <f>BAWANA!BD43+BAWANA!BE43</f>
        <v>25.66</v>
      </c>
      <c r="AA43">
        <f>BAWANA!X43+BAWANA!Y43</f>
        <v>25.66</v>
      </c>
      <c r="AB43">
        <f>BAWANA!AE43+BAWANA!AF43</f>
        <v>25.66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218.68</v>
      </c>
      <c r="E44">
        <f>BAWANA!AM44</f>
        <v>0</v>
      </c>
      <c r="F44">
        <f t="shared" si="4"/>
        <v>256</v>
      </c>
      <c r="G44">
        <f t="shared" si="5"/>
        <v>218.68</v>
      </c>
      <c r="H44" s="112"/>
      <c r="I44">
        <f>BRPL_EOD!AI44+BRPL_EOD!AJ44</f>
        <v>79.87</v>
      </c>
      <c r="J44">
        <f>BYPL_EOD!AI44+BYPL_EOD!AJ44</f>
        <v>55</v>
      </c>
      <c r="K44">
        <f>MES_EOD!AI44+MES_EOD!AJ44</f>
        <v>5</v>
      </c>
      <c r="L44">
        <f>NDMC_EOD!AI44+NDMC_EOD!AJ44</f>
        <v>23</v>
      </c>
      <c r="M44">
        <f>TPDDL_EOD!AI44+TPDDL_EOD!AJ44</f>
        <v>55.81</v>
      </c>
      <c r="N44">
        <f t="shared" si="0"/>
        <v>218.68</v>
      </c>
      <c r="O44" s="112">
        <f t="shared" si="1"/>
        <v>0</v>
      </c>
      <c r="P44">
        <v>79.87</v>
      </c>
      <c r="Q44">
        <v>55</v>
      </c>
      <c r="R44">
        <v>5</v>
      </c>
      <c r="S44">
        <v>23</v>
      </c>
      <c r="T44">
        <v>55.81</v>
      </c>
      <c r="U44" s="114">
        <f t="shared" si="2"/>
        <v>218.68</v>
      </c>
      <c r="V44" s="112">
        <f t="shared" si="3"/>
        <v>0</v>
      </c>
      <c r="Y44">
        <f>BAWANA!AW44+BAWANA!AX44</f>
        <v>25.66</v>
      </c>
      <c r="Z44">
        <f>BAWANA!BD44+BAWANA!BE44</f>
        <v>25.66</v>
      </c>
      <c r="AA44">
        <f>BAWANA!X44+BAWANA!Y44</f>
        <v>25.66</v>
      </c>
      <c r="AB44">
        <f>BAWANA!AE44+BAWANA!AF44</f>
        <v>25.66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218.68</v>
      </c>
      <c r="E45">
        <f>BAWANA!AM45</f>
        <v>0</v>
      </c>
      <c r="F45">
        <f t="shared" si="4"/>
        <v>256</v>
      </c>
      <c r="G45">
        <f t="shared" si="5"/>
        <v>218.68</v>
      </c>
      <c r="H45" s="112"/>
      <c r="I45">
        <f>BRPL_EOD!AI45+BRPL_EOD!AJ45</f>
        <v>79.87</v>
      </c>
      <c r="J45">
        <f>BYPL_EOD!AI45+BYPL_EOD!AJ45</f>
        <v>55</v>
      </c>
      <c r="K45">
        <f>MES_EOD!AI45+MES_EOD!AJ45</f>
        <v>5</v>
      </c>
      <c r="L45">
        <f>NDMC_EOD!AI45+NDMC_EOD!AJ45</f>
        <v>23</v>
      </c>
      <c r="M45">
        <f>TPDDL_EOD!AI45+TPDDL_EOD!AJ45</f>
        <v>55.81</v>
      </c>
      <c r="N45">
        <f t="shared" si="0"/>
        <v>218.68</v>
      </c>
      <c r="O45" s="112">
        <f t="shared" si="1"/>
        <v>0</v>
      </c>
      <c r="P45">
        <v>79.87</v>
      </c>
      <c r="Q45">
        <v>55</v>
      </c>
      <c r="R45">
        <v>5</v>
      </c>
      <c r="S45">
        <v>23</v>
      </c>
      <c r="T45">
        <v>55.81</v>
      </c>
      <c r="U45" s="114">
        <f t="shared" si="2"/>
        <v>218.68</v>
      </c>
      <c r="V45" s="112">
        <f t="shared" si="3"/>
        <v>0</v>
      </c>
      <c r="Y45">
        <f>BAWANA!AW45+BAWANA!AX45</f>
        <v>25.66</v>
      </c>
      <c r="Z45">
        <f>BAWANA!BD45+BAWANA!BE45</f>
        <v>25.66</v>
      </c>
      <c r="AA45">
        <f>BAWANA!X45+BAWANA!Y45</f>
        <v>25.66</v>
      </c>
      <c r="AB45">
        <f>BAWANA!AE45+BAWANA!AF45</f>
        <v>25.66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218.68</v>
      </c>
      <c r="E46">
        <f>BAWANA!AM46</f>
        <v>0</v>
      </c>
      <c r="F46">
        <f t="shared" si="4"/>
        <v>256</v>
      </c>
      <c r="G46">
        <f t="shared" si="5"/>
        <v>218.68</v>
      </c>
      <c r="H46" s="112"/>
      <c r="I46">
        <f>BRPL_EOD!AI46+BRPL_EOD!AJ46</f>
        <v>79.87</v>
      </c>
      <c r="J46">
        <f>BYPL_EOD!AI46+BYPL_EOD!AJ46</f>
        <v>55</v>
      </c>
      <c r="K46">
        <f>MES_EOD!AI46+MES_EOD!AJ46</f>
        <v>5</v>
      </c>
      <c r="L46">
        <f>NDMC_EOD!AI46+NDMC_EOD!AJ46</f>
        <v>23</v>
      </c>
      <c r="M46">
        <f>TPDDL_EOD!AI46+TPDDL_EOD!AJ46</f>
        <v>55.81</v>
      </c>
      <c r="N46">
        <f t="shared" si="0"/>
        <v>218.68</v>
      </c>
      <c r="O46" s="112">
        <f t="shared" si="1"/>
        <v>0</v>
      </c>
      <c r="P46">
        <v>79.87</v>
      </c>
      <c r="Q46">
        <v>55</v>
      </c>
      <c r="R46">
        <v>5</v>
      </c>
      <c r="S46">
        <v>23</v>
      </c>
      <c r="T46">
        <v>55.81</v>
      </c>
      <c r="U46" s="114">
        <f t="shared" si="2"/>
        <v>218.68</v>
      </c>
      <c r="V46" s="112">
        <f t="shared" si="3"/>
        <v>0</v>
      </c>
      <c r="Y46">
        <f>BAWANA!AW46+BAWANA!AX46</f>
        <v>25.66</v>
      </c>
      <c r="Z46">
        <f>BAWANA!BD46+BAWANA!BE46</f>
        <v>25.66</v>
      </c>
      <c r="AA46">
        <f>BAWANA!X46+BAWANA!Y46</f>
        <v>25.66</v>
      </c>
      <c r="AB46">
        <f>BAWANA!AE46+BAWANA!AF46</f>
        <v>25.66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218.68</v>
      </c>
      <c r="E47">
        <f>BAWANA!AM47</f>
        <v>0</v>
      </c>
      <c r="F47">
        <f t="shared" si="4"/>
        <v>256</v>
      </c>
      <c r="G47">
        <f t="shared" si="5"/>
        <v>218.68</v>
      </c>
      <c r="H47" s="112"/>
      <c r="I47">
        <f>BRPL_EOD!AI47+BRPL_EOD!AJ47</f>
        <v>79.87</v>
      </c>
      <c r="J47">
        <f>BYPL_EOD!AI47+BYPL_EOD!AJ47</f>
        <v>55</v>
      </c>
      <c r="K47">
        <f>MES_EOD!AI47+MES_EOD!AJ47</f>
        <v>5</v>
      </c>
      <c r="L47">
        <f>NDMC_EOD!AI47+NDMC_EOD!AJ47</f>
        <v>23</v>
      </c>
      <c r="M47">
        <f>TPDDL_EOD!AI47+TPDDL_EOD!AJ47</f>
        <v>55.81</v>
      </c>
      <c r="N47">
        <f t="shared" si="0"/>
        <v>218.68</v>
      </c>
      <c r="O47" s="112">
        <f t="shared" si="1"/>
        <v>0</v>
      </c>
      <c r="P47">
        <v>79.87</v>
      </c>
      <c r="Q47">
        <v>55</v>
      </c>
      <c r="R47">
        <v>5</v>
      </c>
      <c r="S47">
        <v>23</v>
      </c>
      <c r="T47">
        <v>55.81</v>
      </c>
      <c r="U47" s="114">
        <f t="shared" si="2"/>
        <v>218.68</v>
      </c>
      <c r="V47" s="112">
        <f t="shared" si="3"/>
        <v>0</v>
      </c>
      <c r="Y47">
        <f>BAWANA!AW47+BAWANA!AX47</f>
        <v>25.66</v>
      </c>
      <c r="Z47">
        <f>BAWANA!BD47+BAWANA!BE47</f>
        <v>25.66</v>
      </c>
      <c r="AA47">
        <f>BAWANA!X47+BAWANA!Y47</f>
        <v>25.66</v>
      </c>
      <c r="AB47">
        <f>BAWANA!AE47+BAWANA!AF47</f>
        <v>25.66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218.68</v>
      </c>
      <c r="E48">
        <f>BAWANA!AM48</f>
        <v>0</v>
      </c>
      <c r="F48">
        <f t="shared" si="4"/>
        <v>256</v>
      </c>
      <c r="G48">
        <f t="shared" si="5"/>
        <v>218.68</v>
      </c>
      <c r="H48" s="112"/>
      <c r="I48">
        <f>BRPL_EOD!AI48+BRPL_EOD!AJ48</f>
        <v>79.87</v>
      </c>
      <c r="J48">
        <f>BYPL_EOD!AI48+BYPL_EOD!AJ48</f>
        <v>55</v>
      </c>
      <c r="K48">
        <f>MES_EOD!AI48+MES_EOD!AJ48</f>
        <v>5</v>
      </c>
      <c r="L48">
        <f>NDMC_EOD!AI48+NDMC_EOD!AJ48</f>
        <v>23</v>
      </c>
      <c r="M48">
        <f>TPDDL_EOD!AI48+TPDDL_EOD!AJ48</f>
        <v>55.81</v>
      </c>
      <c r="N48">
        <f t="shared" si="0"/>
        <v>218.68</v>
      </c>
      <c r="O48" s="112">
        <f t="shared" si="1"/>
        <v>0</v>
      </c>
      <c r="P48">
        <v>79.87</v>
      </c>
      <c r="Q48">
        <v>55</v>
      </c>
      <c r="R48">
        <v>5</v>
      </c>
      <c r="S48">
        <v>23</v>
      </c>
      <c r="T48">
        <v>55.81</v>
      </c>
      <c r="U48" s="114">
        <f t="shared" si="2"/>
        <v>218.68</v>
      </c>
      <c r="V48" s="112">
        <f t="shared" si="3"/>
        <v>0</v>
      </c>
      <c r="Y48">
        <f>BAWANA!AW48+BAWANA!AX48</f>
        <v>25.66</v>
      </c>
      <c r="Z48">
        <f>BAWANA!BD48+BAWANA!BE48</f>
        <v>25.66</v>
      </c>
      <c r="AA48">
        <f>BAWANA!X48+BAWANA!Y48</f>
        <v>25.66</v>
      </c>
      <c r="AB48">
        <f>BAWANA!AE48+BAWANA!AF48</f>
        <v>25.66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218.68</v>
      </c>
      <c r="E49">
        <f>BAWANA!AM49</f>
        <v>0</v>
      </c>
      <c r="F49">
        <f t="shared" si="4"/>
        <v>256</v>
      </c>
      <c r="G49">
        <f t="shared" si="5"/>
        <v>218.68</v>
      </c>
      <c r="H49" s="112"/>
      <c r="I49">
        <f>BRPL_EOD!AI49+BRPL_EOD!AJ49</f>
        <v>79.87</v>
      </c>
      <c r="J49">
        <f>BYPL_EOD!AI49+BYPL_EOD!AJ49</f>
        <v>55</v>
      </c>
      <c r="K49">
        <f>MES_EOD!AI49+MES_EOD!AJ49</f>
        <v>5</v>
      </c>
      <c r="L49">
        <f>NDMC_EOD!AI49+NDMC_EOD!AJ49</f>
        <v>23</v>
      </c>
      <c r="M49">
        <f>TPDDL_EOD!AI49+TPDDL_EOD!AJ49</f>
        <v>55.81</v>
      </c>
      <c r="N49">
        <f t="shared" si="0"/>
        <v>218.68</v>
      </c>
      <c r="O49" s="112">
        <f t="shared" si="1"/>
        <v>0</v>
      </c>
      <c r="P49">
        <v>79.87</v>
      </c>
      <c r="Q49">
        <v>55</v>
      </c>
      <c r="R49">
        <v>5</v>
      </c>
      <c r="S49">
        <v>23</v>
      </c>
      <c r="T49">
        <v>55.81</v>
      </c>
      <c r="U49" s="114">
        <f t="shared" si="2"/>
        <v>218.68</v>
      </c>
      <c r="V49" s="112">
        <f t="shared" si="3"/>
        <v>0</v>
      </c>
      <c r="Y49">
        <f>BAWANA!AW49+BAWANA!AX49</f>
        <v>25.66</v>
      </c>
      <c r="Z49">
        <f>BAWANA!BD49+BAWANA!BE49</f>
        <v>25.66</v>
      </c>
      <c r="AA49">
        <f>BAWANA!X49+BAWANA!Y49</f>
        <v>25.66</v>
      </c>
      <c r="AB49">
        <f>BAWANA!AE49+BAWANA!AF49</f>
        <v>25.66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218.68</v>
      </c>
      <c r="E50">
        <f>BAWANA!AM50</f>
        <v>0</v>
      </c>
      <c r="F50">
        <f t="shared" si="4"/>
        <v>256</v>
      </c>
      <c r="G50">
        <f t="shared" si="5"/>
        <v>218.68</v>
      </c>
      <c r="H50" s="112"/>
      <c r="I50">
        <f>BRPL_EOD!AI50+BRPL_EOD!AJ50</f>
        <v>79.87</v>
      </c>
      <c r="J50">
        <f>BYPL_EOD!AI50+BYPL_EOD!AJ50</f>
        <v>55</v>
      </c>
      <c r="K50">
        <f>MES_EOD!AI50+MES_EOD!AJ50</f>
        <v>5</v>
      </c>
      <c r="L50">
        <f>NDMC_EOD!AI50+NDMC_EOD!AJ50</f>
        <v>23</v>
      </c>
      <c r="M50">
        <f>TPDDL_EOD!AI50+TPDDL_EOD!AJ50</f>
        <v>55.81</v>
      </c>
      <c r="N50">
        <f t="shared" si="0"/>
        <v>218.68</v>
      </c>
      <c r="O50" s="112">
        <f t="shared" si="1"/>
        <v>0</v>
      </c>
      <c r="P50">
        <v>79.87</v>
      </c>
      <c r="Q50">
        <v>55</v>
      </c>
      <c r="R50">
        <v>5</v>
      </c>
      <c r="S50">
        <v>23</v>
      </c>
      <c r="T50">
        <v>55.81</v>
      </c>
      <c r="U50" s="114">
        <f t="shared" si="2"/>
        <v>218.68</v>
      </c>
      <c r="V50" s="112">
        <f t="shared" si="3"/>
        <v>0</v>
      </c>
      <c r="Y50">
        <f>BAWANA!AW50+BAWANA!AX50</f>
        <v>25.66</v>
      </c>
      <c r="Z50">
        <f>BAWANA!BD50+BAWANA!BE50</f>
        <v>25.66</v>
      </c>
      <c r="AA50">
        <f>BAWANA!X50+BAWANA!Y50</f>
        <v>25.66</v>
      </c>
      <c r="AB50">
        <f>BAWANA!AE50+BAWANA!AF50</f>
        <v>25.66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217.62</v>
      </c>
      <c r="E51">
        <f>BAWANA!AM51</f>
        <v>0</v>
      </c>
      <c r="F51">
        <f t="shared" si="4"/>
        <v>256</v>
      </c>
      <c r="G51">
        <f t="shared" si="5"/>
        <v>217.62</v>
      </c>
      <c r="H51" s="112"/>
      <c r="I51">
        <f>BRPL_EOD!AI51+BRPL_EOD!AJ51</f>
        <v>81.53</v>
      </c>
      <c r="J51">
        <f>BYPL_EOD!AI51+BYPL_EOD!AJ51</f>
        <v>55</v>
      </c>
      <c r="K51">
        <f>MES_EOD!AI51+MES_EOD!AJ51</f>
        <v>5</v>
      </c>
      <c r="L51">
        <f>NDMC_EOD!AI51+NDMC_EOD!AJ51</f>
        <v>19.11</v>
      </c>
      <c r="M51">
        <f>TPDDL_EOD!AI51+TPDDL_EOD!AJ51</f>
        <v>56.97</v>
      </c>
      <c r="N51">
        <f t="shared" si="0"/>
        <v>217.60999999999999</v>
      </c>
      <c r="O51" s="112">
        <f t="shared" si="1"/>
        <v>1.0000000000019327E-2</v>
      </c>
      <c r="P51">
        <v>81.533746610909432</v>
      </c>
      <c r="Q51">
        <v>55.00252745737788</v>
      </c>
      <c r="R51">
        <v>5.0002297688525346</v>
      </c>
      <c r="S51">
        <v>19.110878176554387</v>
      </c>
      <c r="T51">
        <v>56.972617986305778</v>
      </c>
      <c r="U51" s="114">
        <f t="shared" si="2"/>
        <v>217.62</v>
      </c>
      <c r="V51" s="112">
        <f t="shared" si="3"/>
        <v>0</v>
      </c>
      <c r="Y51">
        <f>BAWANA!AW51+BAWANA!AX51</f>
        <v>26.19</v>
      </c>
      <c r="Z51">
        <f>BAWANA!BD51+BAWANA!BE51</f>
        <v>26.19</v>
      </c>
      <c r="AA51">
        <f>BAWANA!X51+BAWANA!Y51</f>
        <v>26.19</v>
      </c>
      <c r="AB51">
        <f>BAWANA!AE51+BAWANA!AF51</f>
        <v>26.19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217.62</v>
      </c>
      <c r="E52">
        <f>BAWANA!AM52</f>
        <v>0</v>
      </c>
      <c r="F52">
        <f t="shared" si="4"/>
        <v>256</v>
      </c>
      <c r="G52">
        <f t="shared" si="5"/>
        <v>217.62</v>
      </c>
      <c r="H52" s="112"/>
      <c r="I52">
        <f>BRPL_EOD!AI52+BRPL_EOD!AJ52</f>
        <v>81.53</v>
      </c>
      <c r="J52">
        <f>BYPL_EOD!AI52+BYPL_EOD!AJ52</f>
        <v>55</v>
      </c>
      <c r="K52">
        <f>MES_EOD!AI52+MES_EOD!AJ52</f>
        <v>5</v>
      </c>
      <c r="L52">
        <f>NDMC_EOD!AI52+NDMC_EOD!AJ52</f>
        <v>19.11</v>
      </c>
      <c r="M52">
        <f>TPDDL_EOD!AI52+TPDDL_EOD!AJ52</f>
        <v>56.97</v>
      </c>
      <c r="N52">
        <f t="shared" si="0"/>
        <v>217.60999999999999</v>
      </c>
      <c r="O52" s="112">
        <f t="shared" si="1"/>
        <v>1.0000000000019327E-2</v>
      </c>
      <c r="P52">
        <v>81.533746610909432</v>
      </c>
      <c r="Q52">
        <v>55.00252745737788</v>
      </c>
      <c r="R52">
        <v>5.0002297688525346</v>
      </c>
      <c r="S52">
        <v>19.110878176554387</v>
      </c>
      <c r="T52">
        <v>56.972617986305778</v>
      </c>
      <c r="U52" s="114">
        <f t="shared" si="2"/>
        <v>217.62</v>
      </c>
      <c r="V52" s="112">
        <f t="shared" si="3"/>
        <v>0</v>
      </c>
      <c r="Y52">
        <f>BAWANA!AW52+BAWANA!AX52</f>
        <v>26.19</v>
      </c>
      <c r="Z52">
        <f>BAWANA!BD52+BAWANA!BE52</f>
        <v>26.19</v>
      </c>
      <c r="AA52">
        <f>BAWANA!X52+BAWANA!Y52</f>
        <v>26.19</v>
      </c>
      <c r="AB52">
        <f>BAWANA!AE52+BAWANA!AF52</f>
        <v>26.19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217.62</v>
      </c>
      <c r="E53">
        <f>BAWANA!AM53</f>
        <v>0</v>
      </c>
      <c r="F53">
        <f t="shared" si="4"/>
        <v>256</v>
      </c>
      <c r="G53">
        <f t="shared" si="5"/>
        <v>217.62</v>
      </c>
      <c r="H53" s="112"/>
      <c r="I53">
        <f>BRPL_EOD!AI53+BRPL_EOD!AJ53</f>
        <v>81.53</v>
      </c>
      <c r="J53">
        <f>BYPL_EOD!AI53+BYPL_EOD!AJ53</f>
        <v>55</v>
      </c>
      <c r="K53">
        <f>MES_EOD!AI53+MES_EOD!AJ53</f>
        <v>5</v>
      </c>
      <c r="L53">
        <f>NDMC_EOD!AI53+NDMC_EOD!AJ53</f>
        <v>19.11</v>
      </c>
      <c r="M53">
        <f>TPDDL_EOD!AI53+TPDDL_EOD!AJ53</f>
        <v>56.97</v>
      </c>
      <c r="N53">
        <f t="shared" si="0"/>
        <v>217.60999999999999</v>
      </c>
      <c r="O53" s="112">
        <f t="shared" si="1"/>
        <v>1.0000000000019327E-2</v>
      </c>
      <c r="P53">
        <v>81.533746610909432</v>
      </c>
      <c r="Q53">
        <v>55.00252745737788</v>
      </c>
      <c r="R53">
        <v>5.0002297688525346</v>
      </c>
      <c r="S53">
        <v>19.110878176554387</v>
      </c>
      <c r="T53">
        <v>56.972617986305778</v>
      </c>
      <c r="U53" s="114">
        <f t="shared" si="2"/>
        <v>217.62</v>
      </c>
      <c r="V53" s="112">
        <f t="shared" si="3"/>
        <v>0</v>
      </c>
      <c r="Y53">
        <f>BAWANA!AW53+BAWANA!AX53</f>
        <v>26.19</v>
      </c>
      <c r="Z53">
        <f>BAWANA!BD53+BAWANA!BE53</f>
        <v>26.19</v>
      </c>
      <c r="AA53">
        <f>BAWANA!X53+BAWANA!Y53</f>
        <v>26.19</v>
      </c>
      <c r="AB53">
        <f>BAWANA!AE53+BAWANA!AF53</f>
        <v>26.19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217.62</v>
      </c>
      <c r="E54">
        <f>BAWANA!AM54</f>
        <v>0</v>
      </c>
      <c r="F54">
        <f t="shared" si="4"/>
        <v>256</v>
      </c>
      <c r="G54">
        <f t="shared" si="5"/>
        <v>217.62</v>
      </c>
      <c r="H54" s="112"/>
      <c r="I54">
        <f>BRPL_EOD!AI54+BRPL_EOD!AJ54</f>
        <v>81.53</v>
      </c>
      <c r="J54">
        <f>BYPL_EOD!AI54+BYPL_EOD!AJ54</f>
        <v>55</v>
      </c>
      <c r="K54">
        <f>MES_EOD!AI54+MES_EOD!AJ54</f>
        <v>5</v>
      </c>
      <c r="L54">
        <f>NDMC_EOD!AI54+NDMC_EOD!AJ54</f>
        <v>19.11</v>
      </c>
      <c r="M54">
        <f>TPDDL_EOD!AI54+TPDDL_EOD!AJ54</f>
        <v>56.97</v>
      </c>
      <c r="N54">
        <f t="shared" si="0"/>
        <v>217.60999999999999</v>
      </c>
      <c r="O54" s="112">
        <f t="shared" si="1"/>
        <v>1.0000000000019327E-2</v>
      </c>
      <c r="P54">
        <v>81.533746610909432</v>
      </c>
      <c r="Q54">
        <v>55.00252745737788</v>
      </c>
      <c r="R54">
        <v>5.0002297688525346</v>
      </c>
      <c r="S54">
        <v>19.110878176554387</v>
      </c>
      <c r="T54">
        <v>56.972617986305778</v>
      </c>
      <c r="U54" s="114">
        <f t="shared" si="2"/>
        <v>217.62</v>
      </c>
      <c r="V54" s="112">
        <f t="shared" si="3"/>
        <v>0</v>
      </c>
      <c r="Y54">
        <f>BAWANA!AW54+BAWANA!AX54</f>
        <v>26.19</v>
      </c>
      <c r="Z54">
        <f>BAWANA!BD54+BAWANA!BE54</f>
        <v>26.19</v>
      </c>
      <c r="AA54">
        <f>BAWANA!X54+BAWANA!Y54</f>
        <v>26.19</v>
      </c>
      <c r="AB54">
        <f>BAWANA!AE54+BAWANA!AF54</f>
        <v>26.19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217.62</v>
      </c>
      <c r="E55">
        <f>BAWANA!AM55</f>
        <v>0</v>
      </c>
      <c r="F55">
        <f t="shared" si="4"/>
        <v>256</v>
      </c>
      <c r="G55">
        <f t="shared" si="5"/>
        <v>217.62</v>
      </c>
      <c r="H55" s="112"/>
      <c r="I55">
        <f>BRPL_EOD!AI55+BRPL_EOD!AJ55</f>
        <v>81.53</v>
      </c>
      <c r="J55">
        <f>BYPL_EOD!AI55+BYPL_EOD!AJ55</f>
        <v>55</v>
      </c>
      <c r="K55">
        <f>MES_EOD!AI55+MES_EOD!AJ55</f>
        <v>5</v>
      </c>
      <c r="L55">
        <f>NDMC_EOD!AI55+NDMC_EOD!AJ55</f>
        <v>19.11</v>
      </c>
      <c r="M55">
        <f>TPDDL_EOD!AI55+TPDDL_EOD!AJ55</f>
        <v>56.97</v>
      </c>
      <c r="N55">
        <f t="shared" si="0"/>
        <v>217.60999999999999</v>
      </c>
      <c r="O55" s="112">
        <f t="shared" si="1"/>
        <v>1.0000000000019327E-2</v>
      </c>
      <c r="P55">
        <v>81.533746610909432</v>
      </c>
      <c r="Q55">
        <v>55.00252745737788</v>
      </c>
      <c r="R55">
        <v>5.0002297688525346</v>
      </c>
      <c r="S55">
        <v>19.110878176554387</v>
      </c>
      <c r="T55">
        <v>56.972617986305778</v>
      </c>
      <c r="U55" s="114">
        <f t="shared" si="2"/>
        <v>217.62</v>
      </c>
      <c r="V55" s="112">
        <f t="shared" si="3"/>
        <v>0</v>
      </c>
      <c r="Y55">
        <f>BAWANA!AW55+BAWANA!AX55</f>
        <v>26.19</v>
      </c>
      <c r="Z55">
        <f>BAWANA!BD55+BAWANA!BE55</f>
        <v>26.19</v>
      </c>
      <c r="AA55">
        <f>BAWANA!X55+BAWANA!Y55</f>
        <v>26.19</v>
      </c>
      <c r="AB55">
        <f>BAWANA!AE55+BAWANA!AF55</f>
        <v>26.19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217.62</v>
      </c>
      <c r="E56">
        <f>BAWANA!AM56</f>
        <v>0</v>
      </c>
      <c r="F56">
        <f t="shared" si="4"/>
        <v>256</v>
      </c>
      <c r="G56">
        <f t="shared" si="5"/>
        <v>217.62</v>
      </c>
      <c r="H56" s="112"/>
      <c r="I56">
        <f>BRPL_EOD!AI56+BRPL_EOD!AJ56</f>
        <v>81.53</v>
      </c>
      <c r="J56">
        <f>BYPL_EOD!AI56+BYPL_EOD!AJ56</f>
        <v>55</v>
      </c>
      <c r="K56">
        <f>MES_EOD!AI56+MES_EOD!AJ56</f>
        <v>5</v>
      </c>
      <c r="L56">
        <f>NDMC_EOD!AI56+NDMC_EOD!AJ56</f>
        <v>19.11</v>
      </c>
      <c r="M56">
        <f>TPDDL_EOD!AI56+TPDDL_EOD!AJ56</f>
        <v>56.97</v>
      </c>
      <c r="N56">
        <f t="shared" si="0"/>
        <v>217.60999999999999</v>
      </c>
      <c r="O56" s="112">
        <f t="shared" si="1"/>
        <v>1.0000000000019327E-2</v>
      </c>
      <c r="P56">
        <v>81.533746610909432</v>
      </c>
      <c r="Q56">
        <v>55.00252745737788</v>
      </c>
      <c r="R56">
        <v>5.0002297688525346</v>
      </c>
      <c r="S56">
        <v>19.110878176554387</v>
      </c>
      <c r="T56">
        <v>56.972617986305778</v>
      </c>
      <c r="U56" s="114">
        <f t="shared" si="2"/>
        <v>217.62</v>
      </c>
      <c r="V56" s="112">
        <f t="shared" si="3"/>
        <v>0</v>
      </c>
      <c r="Y56">
        <f>BAWANA!AW56+BAWANA!AX56</f>
        <v>26.19</v>
      </c>
      <c r="Z56">
        <f>BAWANA!BD56+BAWANA!BE56</f>
        <v>26.19</v>
      </c>
      <c r="AA56">
        <f>BAWANA!X56+BAWANA!Y56</f>
        <v>26.19</v>
      </c>
      <c r="AB56">
        <f>BAWANA!AE56+BAWANA!AF56</f>
        <v>26.19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217.62</v>
      </c>
      <c r="E57">
        <f>BAWANA!AM57</f>
        <v>0</v>
      </c>
      <c r="F57">
        <f t="shared" si="4"/>
        <v>256</v>
      </c>
      <c r="G57">
        <f t="shared" si="5"/>
        <v>217.62</v>
      </c>
      <c r="H57" s="112"/>
      <c r="I57">
        <f>BRPL_EOD!AI57+BRPL_EOD!AJ57</f>
        <v>81.53</v>
      </c>
      <c r="J57">
        <f>BYPL_EOD!AI57+BYPL_EOD!AJ57</f>
        <v>55</v>
      </c>
      <c r="K57">
        <f>MES_EOD!AI57+MES_EOD!AJ57</f>
        <v>5</v>
      </c>
      <c r="L57">
        <f>NDMC_EOD!AI57+NDMC_EOD!AJ57</f>
        <v>19.11</v>
      </c>
      <c r="M57">
        <f>TPDDL_EOD!AI57+TPDDL_EOD!AJ57</f>
        <v>56.97</v>
      </c>
      <c r="N57">
        <f t="shared" si="0"/>
        <v>217.60999999999999</v>
      </c>
      <c r="O57" s="112">
        <f t="shared" si="1"/>
        <v>1.0000000000019327E-2</v>
      </c>
      <c r="P57">
        <v>81.533746610909432</v>
      </c>
      <c r="Q57">
        <v>55.00252745737788</v>
      </c>
      <c r="R57">
        <v>5.0002297688525346</v>
      </c>
      <c r="S57">
        <v>19.110878176554387</v>
      </c>
      <c r="T57">
        <v>56.972617986305778</v>
      </c>
      <c r="U57" s="114">
        <f t="shared" si="2"/>
        <v>217.62</v>
      </c>
      <c r="V57" s="112">
        <f t="shared" si="3"/>
        <v>0</v>
      </c>
      <c r="Y57">
        <f>BAWANA!AW57+BAWANA!AX57</f>
        <v>26.19</v>
      </c>
      <c r="Z57">
        <f>BAWANA!BD57+BAWANA!BE57</f>
        <v>26.19</v>
      </c>
      <c r="AA57">
        <f>BAWANA!X57+BAWANA!Y57</f>
        <v>26.19</v>
      </c>
      <c r="AB57">
        <f>BAWANA!AE57+BAWANA!AF57</f>
        <v>26.19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217.62</v>
      </c>
      <c r="E58">
        <f>BAWANA!AM58</f>
        <v>0</v>
      </c>
      <c r="F58">
        <f t="shared" si="4"/>
        <v>256</v>
      </c>
      <c r="G58">
        <f t="shared" si="5"/>
        <v>217.62</v>
      </c>
      <c r="H58" s="112"/>
      <c r="I58">
        <f>BRPL_EOD!AI58+BRPL_EOD!AJ58</f>
        <v>81.53</v>
      </c>
      <c r="J58">
        <f>BYPL_EOD!AI58+BYPL_EOD!AJ58</f>
        <v>55</v>
      </c>
      <c r="K58">
        <f>MES_EOD!AI58+MES_EOD!AJ58</f>
        <v>5</v>
      </c>
      <c r="L58">
        <f>NDMC_EOD!AI58+NDMC_EOD!AJ58</f>
        <v>19.11</v>
      </c>
      <c r="M58">
        <f>TPDDL_EOD!AI58+TPDDL_EOD!AJ58</f>
        <v>56.97</v>
      </c>
      <c r="N58">
        <f t="shared" si="0"/>
        <v>217.60999999999999</v>
      </c>
      <c r="O58" s="112">
        <f t="shared" si="1"/>
        <v>1.0000000000019327E-2</v>
      </c>
      <c r="P58">
        <v>81.533746610909432</v>
      </c>
      <c r="Q58">
        <v>55.00252745737788</v>
      </c>
      <c r="R58">
        <v>5.0002297688525346</v>
      </c>
      <c r="S58">
        <v>19.110878176554387</v>
      </c>
      <c r="T58">
        <v>56.972617986305778</v>
      </c>
      <c r="U58" s="114">
        <f t="shared" si="2"/>
        <v>217.62</v>
      </c>
      <c r="V58" s="112">
        <f t="shared" si="3"/>
        <v>0</v>
      </c>
      <c r="Y58">
        <f>BAWANA!AW58+BAWANA!AX58</f>
        <v>26.19</v>
      </c>
      <c r="Z58">
        <f>BAWANA!BD58+BAWANA!BE58</f>
        <v>26.19</v>
      </c>
      <c r="AA58">
        <f>BAWANA!X58+BAWANA!Y58</f>
        <v>26.19</v>
      </c>
      <c r="AB58">
        <f>BAWANA!AE58+BAWANA!AF58</f>
        <v>26.19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217.62</v>
      </c>
      <c r="E59">
        <f>BAWANA!AM59</f>
        <v>0</v>
      </c>
      <c r="F59">
        <f t="shared" si="4"/>
        <v>256</v>
      </c>
      <c r="G59">
        <f t="shared" si="5"/>
        <v>217.62</v>
      </c>
      <c r="H59" s="112"/>
      <c r="I59">
        <f>BRPL_EOD!AI59+BRPL_EOD!AJ59</f>
        <v>81.53</v>
      </c>
      <c r="J59">
        <f>BYPL_EOD!AI59+BYPL_EOD!AJ59</f>
        <v>55</v>
      </c>
      <c r="K59">
        <f>MES_EOD!AI59+MES_EOD!AJ59</f>
        <v>5</v>
      </c>
      <c r="L59">
        <f>NDMC_EOD!AI59+NDMC_EOD!AJ59</f>
        <v>19.11</v>
      </c>
      <c r="M59">
        <f>TPDDL_EOD!AI59+TPDDL_EOD!AJ59</f>
        <v>56.97</v>
      </c>
      <c r="N59">
        <f t="shared" si="0"/>
        <v>217.60999999999999</v>
      </c>
      <c r="O59" s="112">
        <f t="shared" si="1"/>
        <v>1.0000000000019327E-2</v>
      </c>
      <c r="P59">
        <v>81.533746610909432</v>
      </c>
      <c r="Q59">
        <v>55.00252745737788</v>
      </c>
      <c r="R59">
        <v>5.0002297688525346</v>
      </c>
      <c r="S59">
        <v>19.110878176554387</v>
      </c>
      <c r="T59">
        <v>56.972617986305778</v>
      </c>
      <c r="U59" s="114">
        <f t="shared" si="2"/>
        <v>217.62</v>
      </c>
      <c r="V59" s="112">
        <f t="shared" si="3"/>
        <v>0</v>
      </c>
      <c r="Y59">
        <f>BAWANA!AW59+BAWANA!AX59</f>
        <v>26.19</v>
      </c>
      <c r="Z59">
        <f>BAWANA!BD59+BAWANA!BE59</f>
        <v>26.19</v>
      </c>
      <c r="AA59">
        <f>BAWANA!X59+BAWANA!Y59</f>
        <v>26.19</v>
      </c>
      <c r="AB59">
        <f>BAWANA!AE59+BAWANA!AF59</f>
        <v>26.19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228.60000000000002</v>
      </c>
      <c r="E60">
        <f>BAWANA!AM60</f>
        <v>0</v>
      </c>
      <c r="F60">
        <f t="shared" si="4"/>
        <v>256</v>
      </c>
      <c r="G60">
        <f t="shared" si="5"/>
        <v>228.60000000000002</v>
      </c>
      <c r="H60" s="112"/>
      <c r="I60">
        <f>BRPL_EOD!AI60+BRPL_EOD!AJ60</f>
        <v>99.61</v>
      </c>
      <c r="J60">
        <f>BYPL_EOD!AI60+BYPL_EOD!AJ60</f>
        <v>55</v>
      </c>
      <c r="K60">
        <f>MES_EOD!AI60+MES_EOD!AJ60</f>
        <v>5</v>
      </c>
      <c r="L60">
        <f>NDMC_EOD!AI60+NDMC_EOD!AJ60</f>
        <v>19</v>
      </c>
      <c r="M60">
        <f>TPDDL_EOD!AI60+TPDDL_EOD!AJ60</f>
        <v>50</v>
      </c>
      <c r="N60">
        <f t="shared" si="0"/>
        <v>228.61</v>
      </c>
      <c r="O60" s="112">
        <f t="shared" si="1"/>
        <v>-9.9999999999909051E-3</v>
      </c>
      <c r="P60">
        <v>99.605642797777875</v>
      </c>
      <c r="Q60">
        <v>54.997594155986178</v>
      </c>
      <c r="R60">
        <v>4.9997812869078349</v>
      </c>
      <c r="S60">
        <v>18.99916889024977</v>
      </c>
      <c r="T60">
        <v>49.997812869078345</v>
      </c>
      <c r="U60" s="114">
        <f t="shared" si="2"/>
        <v>228.60000000000002</v>
      </c>
      <c r="V60" s="112">
        <f t="shared" si="3"/>
        <v>0</v>
      </c>
      <c r="Y60">
        <f>BAWANA!AW60+BAWANA!AX60</f>
        <v>20.7</v>
      </c>
      <c r="Z60">
        <f>BAWANA!BD60+BAWANA!BE60</f>
        <v>20.7</v>
      </c>
      <c r="AA60">
        <f>BAWANA!X60+BAWANA!Y60</f>
        <v>20.7</v>
      </c>
      <c r="AB60">
        <f>BAWANA!AE60+BAWANA!AF60</f>
        <v>20.7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228.60000000000002</v>
      </c>
      <c r="E61">
        <f>BAWANA!AM61</f>
        <v>0</v>
      </c>
      <c r="F61">
        <f t="shared" si="4"/>
        <v>256</v>
      </c>
      <c r="G61">
        <f t="shared" si="5"/>
        <v>228.60000000000002</v>
      </c>
      <c r="H61" s="112"/>
      <c r="I61">
        <f>BRPL_EOD!AI61+BRPL_EOD!AJ61</f>
        <v>99.61</v>
      </c>
      <c r="J61">
        <f>BYPL_EOD!AI61+BYPL_EOD!AJ61</f>
        <v>55</v>
      </c>
      <c r="K61">
        <f>MES_EOD!AI61+MES_EOD!AJ61</f>
        <v>5</v>
      </c>
      <c r="L61">
        <f>NDMC_EOD!AI61+NDMC_EOD!AJ61</f>
        <v>19</v>
      </c>
      <c r="M61">
        <f>TPDDL_EOD!AI61+TPDDL_EOD!AJ61</f>
        <v>50</v>
      </c>
      <c r="N61">
        <f t="shared" si="0"/>
        <v>228.61</v>
      </c>
      <c r="O61" s="112">
        <f t="shared" si="1"/>
        <v>-9.9999999999909051E-3</v>
      </c>
      <c r="P61">
        <v>99.605642797777875</v>
      </c>
      <c r="Q61">
        <v>54.997594155986178</v>
      </c>
      <c r="R61">
        <v>4.9997812869078349</v>
      </c>
      <c r="S61">
        <v>18.99916889024977</v>
      </c>
      <c r="T61">
        <v>49.997812869078345</v>
      </c>
      <c r="U61" s="114">
        <f t="shared" si="2"/>
        <v>228.60000000000002</v>
      </c>
      <c r="V61" s="112">
        <f t="shared" si="3"/>
        <v>0</v>
      </c>
      <c r="Y61">
        <f>BAWANA!AW61+BAWANA!AX61</f>
        <v>20.7</v>
      </c>
      <c r="Z61">
        <f>BAWANA!BD61+BAWANA!BE61</f>
        <v>20.7</v>
      </c>
      <c r="AA61">
        <f>BAWANA!X61+BAWANA!Y61</f>
        <v>20.7</v>
      </c>
      <c r="AB61">
        <f>BAWANA!AE61+BAWANA!AF61</f>
        <v>20.7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228.60000000000002</v>
      </c>
      <c r="E62">
        <f>BAWANA!AM62</f>
        <v>0</v>
      </c>
      <c r="F62">
        <f t="shared" si="4"/>
        <v>256</v>
      </c>
      <c r="G62">
        <f t="shared" si="5"/>
        <v>228.60000000000002</v>
      </c>
      <c r="H62" s="112"/>
      <c r="I62">
        <f>BRPL_EOD!AI62+BRPL_EOD!AJ62</f>
        <v>99.61</v>
      </c>
      <c r="J62">
        <f>BYPL_EOD!AI62+BYPL_EOD!AJ62</f>
        <v>55</v>
      </c>
      <c r="K62">
        <f>MES_EOD!AI62+MES_EOD!AJ62</f>
        <v>5</v>
      </c>
      <c r="L62">
        <f>NDMC_EOD!AI62+NDMC_EOD!AJ62</f>
        <v>19</v>
      </c>
      <c r="M62">
        <f>TPDDL_EOD!AI62+TPDDL_EOD!AJ62</f>
        <v>50</v>
      </c>
      <c r="N62">
        <f t="shared" si="0"/>
        <v>228.61</v>
      </c>
      <c r="O62" s="112">
        <f t="shared" si="1"/>
        <v>-9.9999999999909051E-3</v>
      </c>
      <c r="P62">
        <v>99.605642797777875</v>
      </c>
      <c r="Q62">
        <v>54.997594155986178</v>
      </c>
      <c r="R62">
        <v>4.9997812869078349</v>
      </c>
      <c r="S62">
        <v>18.99916889024977</v>
      </c>
      <c r="T62">
        <v>49.997812869078345</v>
      </c>
      <c r="U62" s="114">
        <f t="shared" si="2"/>
        <v>228.60000000000002</v>
      </c>
      <c r="V62" s="112">
        <f t="shared" si="3"/>
        <v>0</v>
      </c>
      <c r="Y62">
        <f>BAWANA!AW62+BAWANA!AX62</f>
        <v>20.7</v>
      </c>
      <c r="Z62">
        <f>BAWANA!BD62+BAWANA!BE62</f>
        <v>20.7</v>
      </c>
      <c r="AA62">
        <f>BAWANA!X62+BAWANA!Y62</f>
        <v>20.7</v>
      </c>
      <c r="AB62">
        <f>BAWANA!AE62+BAWANA!AF62</f>
        <v>20.7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228.60000000000002</v>
      </c>
      <c r="E63">
        <f>BAWANA!AM63</f>
        <v>0</v>
      </c>
      <c r="F63">
        <f t="shared" si="4"/>
        <v>256</v>
      </c>
      <c r="G63">
        <f t="shared" si="5"/>
        <v>228.60000000000002</v>
      </c>
      <c r="H63" s="112"/>
      <c r="I63">
        <f>BRPL_EOD!AI63+BRPL_EOD!AJ63</f>
        <v>99.61</v>
      </c>
      <c r="J63">
        <f>BYPL_EOD!AI63+BYPL_EOD!AJ63</f>
        <v>55</v>
      </c>
      <c r="K63">
        <f>MES_EOD!AI63+MES_EOD!AJ63</f>
        <v>5</v>
      </c>
      <c r="L63">
        <f>NDMC_EOD!AI63+NDMC_EOD!AJ63</f>
        <v>19</v>
      </c>
      <c r="M63">
        <f>TPDDL_EOD!AI63+TPDDL_EOD!AJ63</f>
        <v>50</v>
      </c>
      <c r="N63">
        <f t="shared" si="0"/>
        <v>228.61</v>
      </c>
      <c r="O63" s="112">
        <f t="shared" si="1"/>
        <v>-9.9999999999909051E-3</v>
      </c>
      <c r="P63">
        <v>99.605642797777875</v>
      </c>
      <c r="Q63">
        <v>54.997594155986178</v>
      </c>
      <c r="R63">
        <v>4.9997812869078349</v>
      </c>
      <c r="S63">
        <v>18.99916889024977</v>
      </c>
      <c r="T63">
        <v>49.997812869078345</v>
      </c>
      <c r="U63" s="114">
        <f t="shared" si="2"/>
        <v>228.60000000000002</v>
      </c>
      <c r="V63" s="112">
        <f t="shared" si="3"/>
        <v>0</v>
      </c>
      <c r="Y63">
        <f>BAWANA!AW63+BAWANA!AX63</f>
        <v>20.7</v>
      </c>
      <c r="Z63">
        <f>BAWANA!BD63+BAWANA!BE63</f>
        <v>20.7</v>
      </c>
      <c r="AA63">
        <f>BAWANA!X63+BAWANA!Y63</f>
        <v>20.7</v>
      </c>
      <c r="AB63">
        <f>BAWANA!AE63+BAWANA!AF63</f>
        <v>20.7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228.60000000000002</v>
      </c>
      <c r="E64">
        <f>BAWANA!AM64</f>
        <v>0</v>
      </c>
      <c r="F64">
        <f t="shared" si="4"/>
        <v>256</v>
      </c>
      <c r="G64">
        <f t="shared" si="5"/>
        <v>228.60000000000002</v>
      </c>
      <c r="H64" s="112"/>
      <c r="I64">
        <f>BRPL_EOD!AI64+BRPL_EOD!AJ64</f>
        <v>99.61</v>
      </c>
      <c r="J64">
        <f>BYPL_EOD!AI64+BYPL_EOD!AJ64</f>
        <v>55</v>
      </c>
      <c r="K64">
        <f>MES_EOD!AI64+MES_EOD!AJ64</f>
        <v>5</v>
      </c>
      <c r="L64">
        <f>NDMC_EOD!AI64+NDMC_EOD!AJ64</f>
        <v>19</v>
      </c>
      <c r="M64">
        <f>TPDDL_EOD!AI64+TPDDL_EOD!AJ64</f>
        <v>50</v>
      </c>
      <c r="N64">
        <f t="shared" si="0"/>
        <v>228.61</v>
      </c>
      <c r="O64" s="112">
        <f t="shared" si="1"/>
        <v>-9.9999999999909051E-3</v>
      </c>
      <c r="P64">
        <v>99.605642797777875</v>
      </c>
      <c r="Q64">
        <v>54.997594155986178</v>
      </c>
      <c r="R64">
        <v>4.9997812869078349</v>
      </c>
      <c r="S64">
        <v>18.99916889024977</v>
      </c>
      <c r="T64">
        <v>49.997812869078345</v>
      </c>
      <c r="U64" s="114">
        <f t="shared" si="2"/>
        <v>228.60000000000002</v>
      </c>
      <c r="V64" s="112">
        <f t="shared" si="3"/>
        <v>0</v>
      </c>
      <c r="Y64">
        <f>BAWANA!AW64+BAWANA!AX64</f>
        <v>20.7</v>
      </c>
      <c r="Z64">
        <f>BAWANA!BD64+BAWANA!BE64</f>
        <v>20.7</v>
      </c>
      <c r="AA64">
        <f>BAWANA!X64+BAWANA!Y64</f>
        <v>20.7</v>
      </c>
      <c r="AB64">
        <f>BAWANA!AE64+BAWANA!AF64</f>
        <v>20.7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228.60000000000002</v>
      </c>
      <c r="E65">
        <f>BAWANA!AM65</f>
        <v>0</v>
      </c>
      <c r="F65">
        <f t="shared" si="4"/>
        <v>256</v>
      </c>
      <c r="G65">
        <f t="shared" si="5"/>
        <v>228.60000000000002</v>
      </c>
      <c r="H65" s="112"/>
      <c r="I65">
        <f>BRPL_EOD!AI65+BRPL_EOD!AJ65</f>
        <v>99.61</v>
      </c>
      <c r="J65">
        <f>BYPL_EOD!AI65+BYPL_EOD!AJ65</f>
        <v>55</v>
      </c>
      <c r="K65">
        <f>MES_EOD!AI65+MES_EOD!AJ65</f>
        <v>5</v>
      </c>
      <c r="L65">
        <f>NDMC_EOD!AI65+NDMC_EOD!AJ65</f>
        <v>19</v>
      </c>
      <c r="M65">
        <f>TPDDL_EOD!AI65+TPDDL_EOD!AJ65</f>
        <v>50</v>
      </c>
      <c r="N65">
        <f t="shared" si="0"/>
        <v>228.61</v>
      </c>
      <c r="O65" s="112">
        <f t="shared" si="1"/>
        <v>-9.9999999999909051E-3</v>
      </c>
      <c r="P65">
        <v>99.605642797777875</v>
      </c>
      <c r="Q65">
        <v>54.997594155986178</v>
      </c>
      <c r="R65">
        <v>4.9997812869078349</v>
      </c>
      <c r="S65">
        <v>18.99916889024977</v>
      </c>
      <c r="T65">
        <v>49.997812869078345</v>
      </c>
      <c r="U65" s="114">
        <f t="shared" si="2"/>
        <v>228.60000000000002</v>
      </c>
      <c r="V65" s="112">
        <f t="shared" si="3"/>
        <v>0</v>
      </c>
      <c r="Y65">
        <f>BAWANA!AW65+BAWANA!AX65</f>
        <v>20.7</v>
      </c>
      <c r="Z65">
        <f>BAWANA!BD65+BAWANA!BE65</f>
        <v>20.7</v>
      </c>
      <c r="AA65">
        <f>BAWANA!X65+BAWANA!Y65</f>
        <v>20.7</v>
      </c>
      <c r="AB65">
        <f>BAWANA!AE65+BAWANA!AF65</f>
        <v>20.7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228.60000000000002</v>
      </c>
      <c r="E66">
        <f>BAWANA!AM66</f>
        <v>0</v>
      </c>
      <c r="F66">
        <f t="shared" si="4"/>
        <v>256</v>
      </c>
      <c r="G66">
        <f t="shared" si="5"/>
        <v>228.60000000000002</v>
      </c>
      <c r="H66" s="112"/>
      <c r="I66">
        <f>BRPL_EOD!AI66+BRPL_EOD!AJ66</f>
        <v>99.61</v>
      </c>
      <c r="J66">
        <f>BYPL_EOD!AI66+BYPL_EOD!AJ66</f>
        <v>55</v>
      </c>
      <c r="K66">
        <f>MES_EOD!AI66+MES_EOD!AJ66</f>
        <v>5</v>
      </c>
      <c r="L66">
        <f>NDMC_EOD!AI66+NDMC_EOD!AJ66</f>
        <v>19</v>
      </c>
      <c r="M66">
        <f>TPDDL_EOD!AI66+TPDDL_EOD!AJ66</f>
        <v>50</v>
      </c>
      <c r="N66">
        <f t="shared" si="0"/>
        <v>228.61</v>
      </c>
      <c r="O66" s="112">
        <f t="shared" si="1"/>
        <v>-9.9999999999909051E-3</v>
      </c>
      <c r="P66">
        <v>99.605642797777875</v>
      </c>
      <c r="Q66">
        <v>54.997594155986178</v>
      </c>
      <c r="R66">
        <v>4.9997812869078349</v>
      </c>
      <c r="S66">
        <v>18.99916889024977</v>
      </c>
      <c r="T66">
        <v>49.997812869078345</v>
      </c>
      <c r="U66" s="114">
        <f t="shared" si="2"/>
        <v>228.60000000000002</v>
      </c>
      <c r="V66" s="112">
        <f t="shared" si="3"/>
        <v>0</v>
      </c>
      <c r="Y66">
        <f>BAWANA!AW66+BAWANA!AX66</f>
        <v>20.7</v>
      </c>
      <c r="Z66">
        <f>BAWANA!BD66+BAWANA!BE66</f>
        <v>20.7</v>
      </c>
      <c r="AA66">
        <f>BAWANA!X66+BAWANA!Y66</f>
        <v>20.7</v>
      </c>
      <c r="AB66">
        <f>BAWANA!AE66+BAWANA!AF66</f>
        <v>20.7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228.60000000000002</v>
      </c>
      <c r="E67">
        <f>BAWANA!AM67</f>
        <v>0</v>
      </c>
      <c r="F67">
        <f t="shared" si="4"/>
        <v>256</v>
      </c>
      <c r="G67">
        <f t="shared" si="5"/>
        <v>228.60000000000002</v>
      </c>
      <c r="H67" s="112"/>
      <c r="I67">
        <f>BRPL_EOD!AI67+BRPL_EOD!AJ67</f>
        <v>99.61</v>
      </c>
      <c r="J67">
        <f>BYPL_EOD!AI67+BYPL_EOD!AJ67</f>
        <v>55</v>
      </c>
      <c r="K67">
        <f>MES_EOD!AI67+MES_EOD!AJ67</f>
        <v>5</v>
      </c>
      <c r="L67">
        <f>NDMC_EOD!AI67+NDMC_EOD!AJ67</f>
        <v>19</v>
      </c>
      <c r="M67">
        <f>TPDDL_EOD!AI67+TPDDL_EOD!AJ67</f>
        <v>50</v>
      </c>
      <c r="N67">
        <f t="shared" ref="N67:N98" si="7">SUM(I67:M67)</f>
        <v>228.61</v>
      </c>
      <c r="O67" s="112">
        <f t="shared" ref="O67:O98" si="8">G67-N67</f>
        <v>-9.9999999999909051E-3</v>
      </c>
      <c r="P67">
        <v>99.605642797777875</v>
      </c>
      <c r="Q67">
        <v>54.997594155986178</v>
      </c>
      <c r="R67">
        <v>4.9997812869078349</v>
      </c>
      <c r="S67">
        <v>18.99916889024977</v>
      </c>
      <c r="T67">
        <v>49.997812869078345</v>
      </c>
      <c r="U67" s="114">
        <f t="shared" ref="U67:U98" si="9">SUM(P67:T67)</f>
        <v>228.60000000000002</v>
      </c>
      <c r="V67" s="112">
        <f t="shared" ref="V67:V99" si="10">G67-U67</f>
        <v>0</v>
      </c>
      <c r="Y67">
        <f>BAWANA!AW67+BAWANA!AX67</f>
        <v>20.7</v>
      </c>
      <c r="Z67">
        <f>BAWANA!BD67+BAWANA!BE67</f>
        <v>20.7</v>
      </c>
      <c r="AA67">
        <f>BAWANA!X67+BAWANA!Y67</f>
        <v>20.7</v>
      </c>
      <c r="AB67">
        <f>BAWANA!AE67+BAWANA!AF67</f>
        <v>20.7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228.60000000000002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228.60000000000002</v>
      </c>
      <c r="H68" s="112"/>
      <c r="I68">
        <f>BRPL_EOD!AI68+BRPL_EOD!AJ68</f>
        <v>99.61</v>
      </c>
      <c r="J68">
        <f>BYPL_EOD!AI68+BYPL_EOD!AJ68</f>
        <v>55</v>
      </c>
      <c r="K68">
        <f>MES_EOD!AI68+MES_EOD!AJ68</f>
        <v>5</v>
      </c>
      <c r="L68">
        <f>NDMC_EOD!AI68+NDMC_EOD!AJ68</f>
        <v>19</v>
      </c>
      <c r="M68">
        <f>TPDDL_EOD!AI68+TPDDL_EOD!AJ68</f>
        <v>50</v>
      </c>
      <c r="N68">
        <f t="shared" si="7"/>
        <v>228.61</v>
      </c>
      <c r="O68" s="112">
        <f t="shared" si="8"/>
        <v>-9.9999999999909051E-3</v>
      </c>
      <c r="P68">
        <v>99.605642797777875</v>
      </c>
      <c r="Q68">
        <v>54.997594155986178</v>
      </c>
      <c r="R68">
        <v>4.9997812869078349</v>
      </c>
      <c r="S68">
        <v>18.99916889024977</v>
      </c>
      <c r="T68">
        <v>49.997812869078345</v>
      </c>
      <c r="U68" s="114">
        <f t="shared" si="9"/>
        <v>228.60000000000002</v>
      </c>
      <c r="V68" s="112">
        <f t="shared" si="10"/>
        <v>0</v>
      </c>
      <c r="Y68">
        <f>BAWANA!AW68+BAWANA!AX68</f>
        <v>20.7</v>
      </c>
      <c r="Z68">
        <f>BAWANA!BD68+BAWANA!BE68</f>
        <v>20.7</v>
      </c>
      <c r="AA68">
        <f>BAWANA!X68+BAWANA!Y68</f>
        <v>20.7</v>
      </c>
      <c r="AB68">
        <f>BAWANA!AE68+BAWANA!AF68</f>
        <v>20.7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228.60000000000002</v>
      </c>
      <c r="E69">
        <f>BAWANA!AM69</f>
        <v>0</v>
      </c>
      <c r="F69">
        <f t="shared" si="11"/>
        <v>256</v>
      </c>
      <c r="G69">
        <f t="shared" si="12"/>
        <v>228.60000000000002</v>
      </c>
      <c r="H69" s="112"/>
      <c r="I69">
        <f>BRPL_EOD!AI69+BRPL_EOD!AJ69</f>
        <v>99.61</v>
      </c>
      <c r="J69">
        <f>BYPL_EOD!AI69+BYPL_EOD!AJ69</f>
        <v>55</v>
      </c>
      <c r="K69">
        <f>MES_EOD!AI69+MES_EOD!AJ69</f>
        <v>5</v>
      </c>
      <c r="L69">
        <f>NDMC_EOD!AI69+NDMC_EOD!AJ69</f>
        <v>19</v>
      </c>
      <c r="M69">
        <f>TPDDL_EOD!AI69+TPDDL_EOD!AJ69</f>
        <v>50</v>
      </c>
      <c r="N69">
        <f t="shared" si="7"/>
        <v>228.61</v>
      </c>
      <c r="O69" s="112">
        <f t="shared" si="8"/>
        <v>-9.9999999999909051E-3</v>
      </c>
      <c r="P69">
        <v>99.605642797777875</v>
      </c>
      <c r="Q69">
        <v>54.997594155986178</v>
      </c>
      <c r="R69">
        <v>4.9997812869078349</v>
      </c>
      <c r="S69">
        <v>18.99916889024977</v>
      </c>
      <c r="T69">
        <v>49.997812869078345</v>
      </c>
      <c r="U69" s="114">
        <f t="shared" si="9"/>
        <v>228.60000000000002</v>
      </c>
      <c r="V69" s="112">
        <f t="shared" si="10"/>
        <v>0</v>
      </c>
      <c r="Y69">
        <f>BAWANA!AW69+BAWANA!AX69</f>
        <v>20.7</v>
      </c>
      <c r="Z69">
        <f>BAWANA!BD69+BAWANA!BE69</f>
        <v>20.7</v>
      </c>
      <c r="AA69">
        <f>BAWANA!X69+BAWANA!Y69</f>
        <v>20.7</v>
      </c>
      <c r="AB69">
        <f>BAWANA!AE69+BAWANA!AF69</f>
        <v>20.7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248.22000000000003</v>
      </c>
      <c r="E70">
        <f>BAWANA!AM70</f>
        <v>0</v>
      </c>
      <c r="F70">
        <f t="shared" si="11"/>
        <v>256</v>
      </c>
      <c r="G70">
        <f t="shared" si="12"/>
        <v>248.22000000000003</v>
      </c>
      <c r="H70" s="112"/>
      <c r="I70">
        <f>BRPL_EOD!AI70+BRPL_EOD!AJ70</f>
        <v>99.61</v>
      </c>
      <c r="J70">
        <f>BYPL_EOD!AI70+BYPL_EOD!AJ70</f>
        <v>55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248.22000000000003</v>
      </c>
      <c r="O70" s="112">
        <f t="shared" si="8"/>
        <v>0</v>
      </c>
      <c r="P70">
        <v>99.61</v>
      </c>
      <c r="Q70">
        <v>55</v>
      </c>
      <c r="R70">
        <v>5</v>
      </c>
      <c r="S70">
        <v>19</v>
      </c>
      <c r="T70">
        <v>69.61</v>
      </c>
      <c r="U70" s="114">
        <f t="shared" si="9"/>
        <v>248.22000000000003</v>
      </c>
      <c r="V70" s="112">
        <f t="shared" si="10"/>
        <v>0</v>
      </c>
      <c r="Y70">
        <f>BAWANA!AW70+BAWANA!AX70</f>
        <v>10.89</v>
      </c>
      <c r="Z70">
        <f>BAWANA!BD70+BAWANA!BE70</f>
        <v>10.89</v>
      </c>
      <c r="AA70">
        <f>BAWANA!X70+BAWANA!Y70</f>
        <v>10.89</v>
      </c>
      <c r="AB70">
        <f>BAWANA!AE70+BAWANA!AF70</f>
        <v>10.89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238</v>
      </c>
      <c r="E71">
        <f>BAWANA!AM71</f>
        <v>0</v>
      </c>
      <c r="F71">
        <f t="shared" si="11"/>
        <v>256</v>
      </c>
      <c r="G71">
        <f t="shared" si="12"/>
        <v>238</v>
      </c>
      <c r="H71" s="112"/>
      <c r="I71">
        <f>BRPL_EOD!AI71+BRPL_EOD!AJ71</f>
        <v>99.61</v>
      </c>
      <c r="J71">
        <f>BYPL_EOD!AI71+BYPL_EOD!AJ71</f>
        <v>55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248.22000000000003</v>
      </c>
      <c r="O71" s="112">
        <f t="shared" si="8"/>
        <v>-10.220000000000027</v>
      </c>
      <c r="P71">
        <v>95.508742244782837</v>
      </c>
      <c r="Q71">
        <v>52.735476593344607</v>
      </c>
      <c r="R71">
        <v>4.7941342357586008</v>
      </c>
      <c r="S71">
        <v>18.217710095882683</v>
      </c>
      <c r="T71">
        <v>66.743936830231235</v>
      </c>
      <c r="U71" s="114">
        <f t="shared" si="9"/>
        <v>237.99999999999997</v>
      </c>
      <c r="V71" s="112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238</v>
      </c>
      <c r="E72">
        <f>BAWANA!AM72</f>
        <v>0</v>
      </c>
      <c r="F72">
        <f t="shared" si="11"/>
        <v>256</v>
      </c>
      <c r="G72">
        <f t="shared" si="12"/>
        <v>238</v>
      </c>
      <c r="H72" s="112"/>
      <c r="I72">
        <f>BRPL_EOD!AI72+BRPL_EOD!AJ72</f>
        <v>99.61</v>
      </c>
      <c r="J72">
        <f>BYPL_EOD!AI72+BYPL_EOD!AJ72</f>
        <v>55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248.22000000000003</v>
      </c>
      <c r="O72" s="112">
        <f t="shared" si="8"/>
        <v>-10.220000000000027</v>
      </c>
      <c r="P72">
        <v>95.508742244782837</v>
      </c>
      <c r="Q72">
        <v>52.735476593344607</v>
      </c>
      <c r="R72">
        <v>4.7941342357586008</v>
      </c>
      <c r="S72">
        <v>18.217710095882683</v>
      </c>
      <c r="T72">
        <v>66.743936830231235</v>
      </c>
      <c r="U72" s="114">
        <f t="shared" si="9"/>
        <v>237.99999999999997</v>
      </c>
      <c r="V72" s="112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238</v>
      </c>
      <c r="E73">
        <f>BAWANA!AM73</f>
        <v>0</v>
      </c>
      <c r="F73">
        <f t="shared" si="11"/>
        <v>256</v>
      </c>
      <c r="G73">
        <f t="shared" si="12"/>
        <v>238</v>
      </c>
      <c r="H73" s="112"/>
      <c r="I73">
        <f>BRPL_EOD!AI73+BRPL_EOD!AJ73</f>
        <v>99.61</v>
      </c>
      <c r="J73">
        <f>BYPL_EOD!AI73+BYPL_EOD!AJ73</f>
        <v>55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248.22000000000003</v>
      </c>
      <c r="O73" s="112">
        <f t="shared" si="8"/>
        <v>-10.220000000000027</v>
      </c>
      <c r="P73">
        <v>95.508742244782837</v>
      </c>
      <c r="Q73">
        <v>52.735476593344607</v>
      </c>
      <c r="R73">
        <v>4.7941342357586008</v>
      </c>
      <c r="S73">
        <v>18.217710095882683</v>
      </c>
      <c r="T73">
        <v>66.743936830231235</v>
      </c>
      <c r="U73" s="114">
        <f t="shared" si="9"/>
        <v>237.99999999999997</v>
      </c>
      <c r="V73" s="112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238</v>
      </c>
      <c r="E74">
        <f>BAWANA!AM74</f>
        <v>0</v>
      </c>
      <c r="F74">
        <f t="shared" si="11"/>
        <v>256</v>
      </c>
      <c r="G74">
        <f t="shared" si="12"/>
        <v>238</v>
      </c>
      <c r="H74" s="112"/>
      <c r="I74">
        <f>BRPL_EOD!AI74+BRPL_EOD!AJ74</f>
        <v>99.61</v>
      </c>
      <c r="J74">
        <f>BYPL_EOD!AI74+BYPL_EOD!AJ74</f>
        <v>55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248.22000000000003</v>
      </c>
      <c r="O74" s="112">
        <f t="shared" si="8"/>
        <v>-10.220000000000027</v>
      </c>
      <c r="P74">
        <v>95.508742244782837</v>
      </c>
      <c r="Q74">
        <v>52.735476593344607</v>
      </c>
      <c r="R74">
        <v>4.7941342357586008</v>
      </c>
      <c r="S74">
        <v>18.217710095882683</v>
      </c>
      <c r="T74">
        <v>66.743936830231235</v>
      </c>
      <c r="U74" s="114">
        <f t="shared" si="9"/>
        <v>237.99999999999997</v>
      </c>
      <c r="V74" s="112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238</v>
      </c>
      <c r="E75">
        <f>BAWANA!AM75</f>
        <v>0</v>
      </c>
      <c r="F75">
        <f t="shared" si="11"/>
        <v>256</v>
      </c>
      <c r="G75">
        <f t="shared" si="12"/>
        <v>238</v>
      </c>
      <c r="H75" s="112"/>
      <c r="I75">
        <f>BRPL_EOD!AI75+BRPL_EOD!AJ75</f>
        <v>99.61</v>
      </c>
      <c r="J75">
        <f>BYPL_EOD!AI75+BYPL_EOD!AJ75</f>
        <v>55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248.22000000000003</v>
      </c>
      <c r="O75" s="112">
        <f t="shared" si="8"/>
        <v>-10.220000000000027</v>
      </c>
      <c r="P75">
        <v>95.508742244782837</v>
      </c>
      <c r="Q75">
        <v>52.735476593344607</v>
      </c>
      <c r="R75">
        <v>4.7941342357586008</v>
      </c>
      <c r="S75">
        <v>18.217710095882683</v>
      </c>
      <c r="T75">
        <v>66.743936830231235</v>
      </c>
      <c r="U75" s="114">
        <f t="shared" si="9"/>
        <v>237.99999999999997</v>
      </c>
      <c r="V75" s="112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238</v>
      </c>
      <c r="E76">
        <f>BAWANA!AM76</f>
        <v>0</v>
      </c>
      <c r="F76">
        <f t="shared" si="11"/>
        <v>256</v>
      </c>
      <c r="G76">
        <f t="shared" si="12"/>
        <v>238</v>
      </c>
      <c r="H76" s="112"/>
      <c r="I76">
        <f>BRPL_EOD!AI76+BRPL_EOD!AJ76</f>
        <v>99.61</v>
      </c>
      <c r="J76">
        <f>BYPL_EOD!AI76+BYPL_EOD!AJ76</f>
        <v>55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248.22000000000003</v>
      </c>
      <c r="O76" s="112">
        <f t="shared" si="8"/>
        <v>-10.220000000000027</v>
      </c>
      <c r="P76">
        <v>95.508742244782837</v>
      </c>
      <c r="Q76">
        <v>52.735476593344607</v>
      </c>
      <c r="R76">
        <v>4.7941342357586008</v>
      </c>
      <c r="S76">
        <v>18.217710095882683</v>
      </c>
      <c r="T76">
        <v>66.743936830231235</v>
      </c>
      <c r="U76" s="114">
        <f t="shared" si="9"/>
        <v>237.99999999999997</v>
      </c>
      <c r="V76" s="112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238</v>
      </c>
      <c r="E77">
        <f>BAWANA!AM77</f>
        <v>0</v>
      </c>
      <c r="F77">
        <f t="shared" si="11"/>
        <v>256</v>
      </c>
      <c r="G77">
        <f t="shared" si="12"/>
        <v>238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248.22000000000003</v>
      </c>
      <c r="O77" s="112">
        <f t="shared" si="8"/>
        <v>-10.220000000000027</v>
      </c>
      <c r="P77">
        <v>95.508742244782837</v>
      </c>
      <c r="Q77">
        <v>52.735476593344607</v>
      </c>
      <c r="R77">
        <v>4.7941342357586008</v>
      </c>
      <c r="S77">
        <v>18.217710095882683</v>
      </c>
      <c r="T77">
        <v>66.743936830231235</v>
      </c>
      <c r="U77" s="114">
        <f t="shared" si="9"/>
        <v>237.99999999999997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238</v>
      </c>
      <c r="E78">
        <f>BAWANA!AM78</f>
        <v>0</v>
      </c>
      <c r="F78">
        <f t="shared" si="11"/>
        <v>256</v>
      </c>
      <c r="G78">
        <f t="shared" si="12"/>
        <v>238</v>
      </c>
      <c r="H78" s="112"/>
      <c r="I78">
        <f>BRPL_EOD!AI78+BRPL_EOD!AJ78</f>
        <v>99.61</v>
      </c>
      <c r="J78">
        <f>BYPL_EOD!AI78+BYPL_EOD!AJ78</f>
        <v>55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248.22000000000003</v>
      </c>
      <c r="O78" s="112">
        <f t="shared" si="8"/>
        <v>-10.220000000000027</v>
      </c>
      <c r="P78">
        <v>95.508742244782837</v>
      </c>
      <c r="Q78">
        <v>52.735476593344607</v>
      </c>
      <c r="R78">
        <v>4.7941342357586008</v>
      </c>
      <c r="S78">
        <v>18.217710095882683</v>
      </c>
      <c r="T78">
        <v>66.743936830231235</v>
      </c>
      <c r="U78" s="114">
        <f t="shared" si="9"/>
        <v>237.99999999999997</v>
      </c>
      <c r="V78" s="112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248.22000000000003</v>
      </c>
      <c r="E79">
        <f>BAWANA!AM79</f>
        <v>0</v>
      </c>
      <c r="F79">
        <f t="shared" si="11"/>
        <v>256</v>
      </c>
      <c r="G79">
        <f t="shared" si="12"/>
        <v>248.22000000000003</v>
      </c>
      <c r="H79" s="112"/>
      <c r="I79">
        <f>BRPL_EOD!AI79+BRPL_EOD!AJ79</f>
        <v>99.61</v>
      </c>
      <c r="J79">
        <f>BYPL_EOD!AI79+BYPL_EOD!AJ79</f>
        <v>55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248.22000000000003</v>
      </c>
      <c r="O79" s="112">
        <f t="shared" si="8"/>
        <v>0</v>
      </c>
      <c r="P79">
        <v>99.61</v>
      </c>
      <c r="Q79">
        <v>55</v>
      </c>
      <c r="R79">
        <v>5</v>
      </c>
      <c r="S79">
        <v>19</v>
      </c>
      <c r="T79">
        <v>69.61</v>
      </c>
      <c r="U79" s="114">
        <f t="shared" si="9"/>
        <v>248.22000000000003</v>
      </c>
      <c r="V79" s="112">
        <f t="shared" si="10"/>
        <v>0</v>
      </c>
      <c r="Y79">
        <f>BAWANA!AW79+BAWANA!AX79</f>
        <v>10.89</v>
      </c>
      <c r="Z79">
        <f>BAWANA!BD79+BAWANA!BE79</f>
        <v>10.89</v>
      </c>
      <c r="AA79">
        <f>BAWANA!X79+BAWANA!Y79</f>
        <v>10.89</v>
      </c>
      <c r="AB79">
        <f>BAWANA!AE79+BAWANA!AF79</f>
        <v>10.89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248.22000000000003</v>
      </c>
      <c r="E80">
        <f>BAWANA!AM80</f>
        <v>0</v>
      </c>
      <c r="F80">
        <f t="shared" si="11"/>
        <v>256</v>
      </c>
      <c r="G80">
        <f t="shared" si="12"/>
        <v>248.22000000000003</v>
      </c>
      <c r="H80" s="112"/>
      <c r="I80">
        <f>BRPL_EOD!AI80+BRPL_EOD!AJ80</f>
        <v>99.61</v>
      </c>
      <c r="J80">
        <f>BYPL_EOD!AI80+BYPL_EOD!AJ80</f>
        <v>55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248.22000000000003</v>
      </c>
      <c r="O80" s="112">
        <f t="shared" si="8"/>
        <v>0</v>
      </c>
      <c r="P80">
        <v>99.61</v>
      </c>
      <c r="Q80">
        <v>55</v>
      </c>
      <c r="R80">
        <v>5</v>
      </c>
      <c r="S80">
        <v>19</v>
      </c>
      <c r="T80">
        <v>69.61</v>
      </c>
      <c r="U80" s="114">
        <f t="shared" si="9"/>
        <v>248.22000000000003</v>
      </c>
      <c r="V80" s="112">
        <f t="shared" si="10"/>
        <v>0</v>
      </c>
      <c r="Y80">
        <f>BAWANA!AW80+BAWANA!AX80</f>
        <v>10.89</v>
      </c>
      <c r="Z80">
        <f>BAWANA!BD80+BAWANA!BE80</f>
        <v>10.89</v>
      </c>
      <c r="AA80">
        <f>BAWANA!X80+BAWANA!Y80</f>
        <v>10.89</v>
      </c>
      <c r="AB80">
        <f>BAWANA!AE80+BAWANA!AF80</f>
        <v>10.89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2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2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4">
        <f t="shared" si="9"/>
        <v>216.01999999999998</v>
      </c>
      <c r="V81" s="112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2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2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4">
        <f t="shared" si="9"/>
        <v>216.01999999999998</v>
      </c>
      <c r="V82" s="112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5.3100600000000053</v>
      </c>
      <c r="E99" s="114">
        <f t="shared" si="14"/>
        <v>0</v>
      </c>
      <c r="F99" s="114">
        <f t="shared" si="14"/>
        <v>6.1440000000000001</v>
      </c>
      <c r="G99" s="114">
        <f t="shared" si="14"/>
        <v>5.3100600000000053</v>
      </c>
      <c r="H99" s="114"/>
      <c r="I99" s="114">
        <f t="shared" si="14"/>
        <v>2.0982049999999997</v>
      </c>
      <c r="J99" s="114">
        <f t="shared" si="14"/>
        <v>1.2160600000000006</v>
      </c>
      <c r="K99" s="114">
        <f t="shared" si="14"/>
        <v>0.12</v>
      </c>
      <c r="L99" s="114">
        <f t="shared" si="14"/>
        <v>0.50735249999999998</v>
      </c>
      <c r="M99" s="114">
        <f t="shared" si="14"/>
        <v>1.3888549999999995</v>
      </c>
      <c r="N99" s="114">
        <f t="shared" si="14"/>
        <v>5.3304724999999964</v>
      </c>
      <c r="O99" s="114">
        <f t="shared" si="14"/>
        <v>-2.0412500000000142E-2</v>
      </c>
      <c r="P99" s="114">
        <f t="shared" si="14"/>
        <v>2.090010834990236</v>
      </c>
      <c r="Q99" s="114">
        <f t="shared" si="14"/>
        <v>1.2115377256412654</v>
      </c>
      <c r="R99" s="114">
        <f t="shared" si="14"/>
        <v>0.11958894449131235</v>
      </c>
      <c r="S99" s="114">
        <f t="shared" si="14"/>
        <v>0.50579037554722239</v>
      </c>
      <c r="T99" s="114">
        <f t="shared" si="14"/>
        <v>1.3831321193299675</v>
      </c>
      <c r="U99" s="114">
        <f t="shared" si="14"/>
        <v>5.3100600000000053</v>
      </c>
      <c r="V99" s="114">
        <f t="shared" si="10"/>
        <v>0</v>
      </c>
      <c r="Y99" s="114">
        <f>SUM(Y3:Y98)/4000</f>
        <v>0.55297000000000029</v>
      </c>
      <c r="Z99" s="114">
        <f t="shared" ref="Z99:AD99" si="15">SUM(Z3:Z98)/4000</f>
        <v>0.61696999999999969</v>
      </c>
      <c r="AA99" s="114">
        <f t="shared" si="15"/>
        <v>0.55297000000000029</v>
      </c>
      <c r="AB99" s="114">
        <f t="shared" si="15"/>
        <v>0.61696999999999969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320</v>
      </c>
      <c r="C3">
        <f>BAWANA!G3</f>
        <v>420</v>
      </c>
      <c r="D3">
        <f>BAWANA!AP3</f>
        <v>0</v>
      </c>
      <c r="E3">
        <f>BAWANA!AQ3</f>
        <v>0</v>
      </c>
      <c r="F3">
        <f>(B3+C3)*0.8</f>
        <v>592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320</v>
      </c>
      <c r="C4">
        <f>BAWANA!G4</f>
        <v>420</v>
      </c>
      <c r="D4">
        <f>BAWANA!AP4</f>
        <v>0</v>
      </c>
      <c r="E4">
        <f>BAWANA!AQ4</f>
        <v>0</v>
      </c>
      <c r="F4">
        <f t="shared" ref="F4:F67" si="4">(B4+C4)*0.8</f>
        <v>592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420</v>
      </c>
      <c r="D5">
        <f>BAWANA!AP5</f>
        <v>0</v>
      </c>
      <c r="E5">
        <f>BAWANA!AQ5</f>
        <v>0</v>
      </c>
      <c r="F5">
        <f t="shared" si="4"/>
        <v>592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420</v>
      </c>
      <c r="D6">
        <f>BAWANA!AP6</f>
        <v>0</v>
      </c>
      <c r="E6">
        <f>BAWANA!AQ6</f>
        <v>0</v>
      </c>
      <c r="F6">
        <f t="shared" si="4"/>
        <v>592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420</v>
      </c>
      <c r="D7">
        <f>BAWANA!AP7</f>
        <v>0</v>
      </c>
      <c r="E7">
        <f>BAWANA!AQ7</f>
        <v>0</v>
      </c>
      <c r="F7">
        <f t="shared" si="4"/>
        <v>592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420</v>
      </c>
      <c r="D8">
        <f>BAWANA!AP8</f>
        <v>0</v>
      </c>
      <c r="E8">
        <f>BAWANA!AQ8</f>
        <v>0</v>
      </c>
      <c r="F8">
        <f t="shared" si="4"/>
        <v>592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420</v>
      </c>
      <c r="D9">
        <f>BAWANA!AP9</f>
        <v>0</v>
      </c>
      <c r="E9">
        <f>BAWANA!AQ9</f>
        <v>0</v>
      </c>
      <c r="F9">
        <f t="shared" si="4"/>
        <v>592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420</v>
      </c>
      <c r="D10">
        <f>BAWANA!AP10</f>
        <v>0</v>
      </c>
      <c r="E10">
        <f>BAWANA!AQ10</f>
        <v>0</v>
      </c>
      <c r="F10">
        <f t="shared" si="4"/>
        <v>592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420</v>
      </c>
      <c r="D11">
        <f>BAWANA!AP11</f>
        <v>0</v>
      </c>
      <c r="E11">
        <f>BAWANA!AQ11</f>
        <v>0</v>
      </c>
      <c r="F11">
        <f t="shared" si="4"/>
        <v>592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420</v>
      </c>
      <c r="D12">
        <f>BAWANA!AP12</f>
        <v>0</v>
      </c>
      <c r="E12">
        <f>BAWANA!AQ12</f>
        <v>0</v>
      </c>
      <c r="F12">
        <f t="shared" si="4"/>
        <v>592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420</v>
      </c>
      <c r="D13">
        <f>BAWANA!AP13</f>
        <v>0</v>
      </c>
      <c r="E13">
        <f>BAWANA!AQ13</f>
        <v>0</v>
      </c>
      <c r="F13">
        <f t="shared" si="4"/>
        <v>592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420</v>
      </c>
      <c r="D14">
        <f>BAWANA!AP14</f>
        <v>0</v>
      </c>
      <c r="E14">
        <f>BAWANA!AQ14</f>
        <v>0</v>
      </c>
      <c r="F14">
        <f t="shared" si="4"/>
        <v>592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420</v>
      </c>
      <c r="D15">
        <f>BAWANA!AP15</f>
        <v>0</v>
      </c>
      <c r="E15">
        <f>BAWANA!AQ15</f>
        <v>0</v>
      </c>
      <c r="F15">
        <f t="shared" si="4"/>
        <v>592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420</v>
      </c>
      <c r="D16">
        <f>BAWANA!AP16</f>
        <v>0</v>
      </c>
      <c r="E16">
        <f>BAWANA!AQ16</f>
        <v>0</v>
      </c>
      <c r="F16">
        <f t="shared" si="4"/>
        <v>592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420</v>
      </c>
      <c r="D17">
        <f>BAWANA!AP17</f>
        <v>0</v>
      </c>
      <c r="E17">
        <f>BAWANA!AQ17</f>
        <v>0</v>
      </c>
      <c r="F17">
        <f t="shared" si="4"/>
        <v>592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420</v>
      </c>
      <c r="D18">
        <f>BAWANA!AP18</f>
        <v>0</v>
      </c>
      <c r="E18">
        <f>BAWANA!AQ18</f>
        <v>0</v>
      </c>
      <c r="F18">
        <f t="shared" si="4"/>
        <v>592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420</v>
      </c>
      <c r="D19">
        <f>BAWANA!AP19</f>
        <v>0</v>
      </c>
      <c r="E19">
        <f>BAWANA!AQ19</f>
        <v>0</v>
      </c>
      <c r="F19">
        <f t="shared" si="4"/>
        <v>592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420</v>
      </c>
      <c r="D20">
        <f>BAWANA!AP20</f>
        <v>0</v>
      </c>
      <c r="E20">
        <f>BAWANA!AQ20</f>
        <v>0</v>
      </c>
      <c r="F20">
        <f t="shared" si="4"/>
        <v>592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420</v>
      </c>
      <c r="D21">
        <f>BAWANA!AP21</f>
        <v>0</v>
      </c>
      <c r="E21">
        <f>BAWANA!AQ21</f>
        <v>0</v>
      </c>
      <c r="F21">
        <f t="shared" si="4"/>
        <v>592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420</v>
      </c>
      <c r="D22">
        <f>BAWANA!AP22</f>
        <v>0</v>
      </c>
      <c r="E22">
        <f>BAWANA!AQ22</f>
        <v>0</v>
      </c>
      <c r="F22">
        <f t="shared" si="4"/>
        <v>592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420</v>
      </c>
      <c r="D23">
        <f>BAWANA!AP23</f>
        <v>0</v>
      </c>
      <c r="E23">
        <f>BAWANA!AQ23</f>
        <v>0</v>
      </c>
      <c r="F23">
        <f t="shared" si="4"/>
        <v>592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420</v>
      </c>
      <c r="D24">
        <f>BAWANA!AP24</f>
        <v>0</v>
      </c>
      <c r="E24">
        <f>BAWANA!AQ24</f>
        <v>0</v>
      </c>
      <c r="F24">
        <f t="shared" si="4"/>
        <v>592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420</v>
      </c>
      <c r="D25">
        <f>BAWANA!AP25</f>
        <v>0</v>
      </c>
      <c r="E25">
        <f>BAWANA!AQ25</f>
        <v>0</v>
      </c>
      <c r="F25">
        <f t="shared" si="4"/>
        <v>592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420</v>
      </c>
      <c r="D26">
        <f>BAWANA!AP26</f>
        <v>0</v>
      </c>
      <c r="E26">
        <f>BAWANA!AQ26</f>
        <v>0</v>
      </c>
      <c r="F26">
        <f t="shared" si="4"/>
        <v>592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420</v>
      </c>
      <c r="D27">
        <f>BAWANA!AP27</f>
        <v>0</v>
      </c>
      <c r="E27">
        <f>BAWANA!AQ27</f>
        <v>0</v>
      </c>
      <c r="F27">
        <f t="shared" si="4"/>
        <v>592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420</v>
      </c>
      <c r="D28">
        <f>BAWANA!AP28</f>
        <v>0</v>
      </c>
      <c r="E28">
        <f>BAWANA!AQ28</f>
        <v>0</v>
      </c>
      <c r="F28">
        <f t="shared" si="4"/>
        <v>592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420</v>
      </c>
      <c r="D29">
        <f>BAWANA!AP29</f>
        <v>0</v>
      </c>
      <c r="E29">
        <f>BAWANA!AQ29</f>
        <v>0</v>
      </c>
      <c r="F29">
        <f t="shared" si="4"/>
        <v>592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420</v>
      </c>
      <c r="D30">
        <f>BAWANA!AP30</f>
        <v>0</v>
      </c>
      <c r="E30">
        <f>BAWANA!AQ30</f>
        <v>0</v>
      </c>
      <c r="F30">
        <f t="shared" si="4"/>
        <v>592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420</v>
      </c>
      <c r="D31">
        <f>BAWANA!AP31</f>
        <v>0</v>
      </c>
      <c r="E31">
        <f>BAWANA!AQ31</f>
        <v>0</v>
      </c>
      <c r="F31">
        <f t="shared" si="4"/>
        <v>592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420</v>
      </c>
      <c r="D32">
        <f>BAWANA!AP32</f>
        <v>0</v>
      </c>
      <c r="E32">
        <f>BAWANA!AQ32</f>
        <v>0</v>
      </c>
      <c r="F32">
        <f t="shared" si="4"/>
        <v>592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420</v>
      </c>
      <c r="D33">
        <f>BAWANA!AP33</f>
        <v>0</v>
      </c>
      <c r="E33">
        <f>BAWANA!AQ33</f>
        <v>0</v>
      </c>
      <c r="F33">
        <f t="shared" si="4"/>
        <v>592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420</v>
      </c>
      <c r="D34">
        <f>BAWANA!AP34</f>
        <v>0</v>
      </c>
      <c r="E34">
        <f>BAWANA!AQ34</f>
        <v>0</v>
      </c>
      <c r="F34">
        <f t="shared" si="4"/>
        <v>592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420</v>
      </c>
      <c r="D35">
        <f>BAWANA!AP35</f>
        <v>0</v>
      </c>
      <c r="E35">
        <f>BAWANA!AQ35</f>
        <v>0</v>
      </c>
      <c r="F35">
        <f t="shared" si="4"/>
        <v>592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420</v>
      </c>
      <c r="D36">
        <f>BAWANA!AP36</f>
        <v>0</v>
      </c>
      <c r="E36">
        <f>BAWANA!AQ36</f>
        <v>0</v>
      </c>
      <c r="F36">
        <f t="shared" si="4"/>
        <v>592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420</v>
      </c>
      <c r="D37">
        <f>BAWANA!AP37</f>
        <v>0</v>
      </c>
      <c r="E37">
        <f>BAWANA!AQ37</f>
        <v>0</v>
      </c>
      <c r="F37">
        <f t="shared" si="4"/>
        <v>592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420</v>
      </c>
      <c r="D38">
        <f>BAWANA!AP38</f>
        <v>0</v>
      </c>
      <c r="E38">
        <f>BAWANA!AQ38</f>
        <v>0</v>
      </c>
      <c r="F38">
        <f t="shared" si="4"/>
        <v>592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420</v>
      </c>
      <c r="D39">
        <f>BAWANA!AP39</f>
        <v>0</v>
      </c>
      <c r="E39">
        <f>BAWANA!AQ39</f>
        <v>0</v>
      </c>
      <c r="F39">
        <f t="shared" si="4"/>
        <v>592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420</v>
      </c>
      <c r="D40">
        <f>BAWANA!AP40</f>
        <v>0</v>
      </c>
      <c r="E40">
        <f>BAWANA!AQ40</f>
        <v>0</v>
      </c>
      <c r="F40">
        <f t="shared" si="4"/>
        <v>592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420</v>
      </c>
      <c r="D41">
        <f>BAWANA!AP41</f>
        <v>0</v>
      </c>
      <c r="E41">
        <f>BAWANA!AQ41</f>
        <v>0</v>
      </c>
      <c r="F41">
        <f t="shared" si="4"/>
        <v>592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420</v>
      </c>
      <c r="D42">
        <f>BAWANA!AP42</f>
        <v>0</v>
      </c>
      <c r="E42">
        <f>BAWANA!AQ42</f>
        <v>0</v>
      </c>
      <c r="F42">
        <f t="shared" si="4"/>
        <v>592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420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420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420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420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420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420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420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420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420</v>
      </c>
      <c r="D83">
        <f>BAWANA!AP83</f>
        <v>0</v>
      </c>
      <c r="E83">
        <f>BAWANA!AQ83</f>
        <v>0</v>
      </c>
      <c r="F83">
        <f t="shared" si="11"/>
        <v>592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420</v>
      </c>
      <c r="D84">
        <f>BAWANA!AP84</f>
        <v>0</v>
      </c>
      <c r="E84">
        <f>BAWANA!AQ84</f>
        <v>0</v>
      </c>
      <c r="F84">
        <f t="shared" si="11"/>
        <v>592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420</v>
      </c>
      <c r="D85">
        <f>BAWANA!AP85</f>
        <v>0</v>
      </c>
      <c r="E85">
        <f>BAWANA!AQ85</f>
        <v>0</v>
      </c>
      <c r="F85">
        <f t="shared" si="11"/>
        <v>592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420</v>
      </c>
      <c r="D86">
        <f>BAWANA!AP86</f>
        <v>0</v>
      </c>
      <c r="E86">
        <f>BAWANA!AQ86</f>
        <v>0</v>
      </c>
      <c r="F86">
        <f t="shared" si="11"/>
        <v>592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420</v>
      </c>
      <c r="D87">
        <f>BAWANA!AP87</f>
        <v>0</v>
      </c>
      <c r="E87">
        <f>BAWANA!AQ87</f>
        <v>0</v>
      </c>
      <c r="F87">
        <f t="shared" si="11"/>
        <v>592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420</v>
      </c>
      <c r="D88">
        <f>BAWANA!AP88</f>
        <v>0</v>
      </c>
      <c r="E88">
        <f>BAWANA!AQ88</f>
        <v>0</v>
      </c>
      <c r="F88">
        <f t="shared" si="11"/>
        <v>592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420</v>
      </c>
      <c r="D89">
        <f>BAWANA!AP89</f>
        <v>0</v>
      </c>
      <c r="E89">
        <f>BAWANA!AQ89</f>
        <v>0</v>
      </c>
      <c r="F89">
        <f t="shared" si="11"/>
        <v>592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420</v>
      </c>
      <c r="D90">
        <f>BAWANA!AP90</f>
        <v>0</v>
      </c>
      <c r="E90">
        <f>BAWANA!AQ90</f>
        <v>0</v>
      </c>
      <c r="F90">
        <f t="shared" si="11"/>
        <v>592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420</v>
      </c>
      <c r="D91">
        <f>BAWANA!AP91</f>
        <v>0</v>
      </c>
      <c r="E91">
        <f>BAWANA!AQ91</f>
        <v>0</v>
      </c>
      <c r="F91">
        <f t="shared" si="11"/>
        <v>592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420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420</v>
      </c>
      <c r="D93">
        <f>BAWANA!AP93</f>
        <v>0</v>
      </c>
      <c r="E93">
        <f>BAWANA!AQ93</f>
        <v>0</v>
      </c>
      <c r="F93">
        <f t="shared" si="11"/>
        <v>592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420</v>
      </c>
      <c r="D94">
        <f>BAWANA!AP94</f>
        <v>0</v>
      </c>
      <c r="E94">
        <f>BAWANA!AQ94</f>
        <v>0</v>
      </c>
      <c r="F94">
        <f t="shared" si="11"/>
        <v>592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420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420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420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420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10.08</v>
      </c>
      <c r="D99" s="114">
        <f t="shared" si="14"/>
        <v>0</v>
      </c>
      <c r="E99" s="114">
        <f t="shared" si="14"/>
        <v>0</v>
      </c>
      <c r="F99" s="114">
        <f t="shared" si="14"/>
        <v>14.208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34.209000000000003</v>
      </c>
      <c r="G3">
        <v>0</v>
      </c>
      <c r="H3">
        <v>0</v>
      </c>
      <c r="I3">
        <v>0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101.625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51.013800000000003</v>
      </c>
      <c r="AL3">
        <v>12.782</v>
      </c>
      <c r="AM3">
        <v>0</v>
      </c>
      <c r="AN3">
        <v>0.59302999999999995</v>
      </c>
      <c r="AO3">
        <v>0</v>
      </c>
      <c r="AP3">
        <v>11.922267</v>
      </c>
      <c r="AQ3">
        <v>0</v>
      </c>
      <c r="AR3">
        <v>49.68</v>
      </c>
      <c r="AS3">
        <v>24.75168</v>
      </c>
      <c r="AT3">
        <v>13.188000000000001</v>
      </c>
      <c r="AU3">
        <v>0</v>
      </c>
      <c r="AV3">
        <v>0</v>
      </c>
      <c r="AW3">
        <v>33.665999999999997</v>
      </c>
      <c r="AX3">
        <v>88.775999999999996</v>
      </c>
      <c r="AY3">
        <v>0</v>
      </c>
      <c r="AZ3">
        <v>0</v>
      </c>
      <c r="BA3">
        <v>0</v>
      </c>
      <c r="BB3">
        <v>0</v>
      </c>
      <c r="BC3">
        <v>46.87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2537.8685230000001</v>
      </c>
    </row>
    <row r="4" spans="1:121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34.209000000000003</v>
      </c>
      <c r="G4">
        <v>0</v>
      </c>
      <c r="H4">
        <v>0</v>
      </c>
      <c r="I4">
        <v>0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101.625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51.013800000000003</v>
      </c>
      <c r="AL4">
        <v>12.782</v>
      </c>
      <c r="AM4">
        <v>0</v>
      </c>
      <c r="AN4">
        <v>0.59302999999999995</v>
      </c>
      <c r="AO4">
        <v>0</v>
      </c>
      <c r="AP4">
        <v>11.922267</v>
      </c>
      <c r="AQ4">
        <v>0</v>
      </c>
      <c r="AR4">
        <v>49.68</v>
      </c>
      <c r="AS4">
        <v>24.75168</v>
      </c>
      <c r="AT4">
        <v>13.188000000000001</v>
      </c>
      <c r="AU4">
        <v>0</v>
      </c>
      <c r="AV4">
        <v>0</v>
      </c>
      <c r="AW4">
        <v>33.665999999999997</v>
      </c>
      <c r="AX4">
        <v>88.775999999999996</v>
      </c>
      <c r="AY4">
        <v>0</v>
      </c>
      <c r="AZ4">
        <v>0</v>
      </c>
      <c r="BA4">
        <v>0</v>
      </c>
      <c r="BB4">
        <v>0</v>
      </c>
      <c r="BC4">
        <v>46.87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2537.8685230000001</v>
      </c>
    </row>
    <row r="5" spans="1:121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34.209000000000003</v>
      </c>
      <c r="G5">
        <v>0</v>
      </c>
      <c r="H5">
        <v>0</v>
      </c>
      <c r="I5">
        <v>0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101.625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51.013800000000003</v>
      </c>
      <c r="AL5">
        <v>70.882000000000005</v>
      </c>
      <c r="AM5">
        <v>0</v>
      </c>
      <c r="AN5">
        <v>0.59302999999999995</v>
      </c>
      <c r="AO5">
        <v>0</v>
      </c>
      <c r="AP5">
        <v>11.922267</v>
      </c>
      <c r="AQ5">
        <v>0</v>
      </c>
      <c r="AR5">
        <v>8.8320000000000007</v>
      </c>
      <c r="AS5">
        <v>24.75168</v>
      </c>
      <c r="AT5">
        <v>13.188000000000001</v>
      </c>
      <c r="AU5">
        <v>0</v>
      </c>
      <c r="AV5">
        <v>0</v>
      </c>
      <c r="AW5">
        <v>33.665999999999997</v>
      </c>
      <c r="AX5">
        <v>88.775999999999996</v>
      </c>
      <c r="AY5">
        <v>0</v>
      </c>
      <c r="AZ5">
        <v>0</v>
      </c>
      <c r="BA5">
        <v>0</v>
      </c>
      <c r="BB5">
        <v>0</v>
      </c>
      <c r="BC5">
        <v>46.87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2555.120523</v>
      </c>
    </row>
    <row r="6" spans="1:121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34.209000000000003</v>
      </c>
      <c r="G6">
        <v>0</v>
      </c>
      <c r="H6">
        <v>0</v>
      </c>
      <c r="I6">
        <v>0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101.625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51.013800000000003</v>
      </c>
      <c r="AL6">
        <v>70.882000000000005</v>
      </c>
      <c r="AM6">
        <v>0</v>
      </c>
      <c r="AN6">
        <v>0.59302999999999995</v>
      </c>
      <c r="AO6">
        <v>0</v>
      </c>
      <c r="AP6">
        <v>11.922267</v>
      </c>
      <c r="AQ6">
        <v>0</v>
      </c>
      <c r="AR6">
        <v>6.6239999999999997</v>
      </c>
      <c r="AS6">
        <v>24.75168</v>
      </c>
      <c r="AT6">
        <v>13.188000000000001</v>
      </c>
      <c r="AU6">
        <v>0</v>
      </c>
      <c r="AV6">
        <v>0</v>
      </c>
      <c r="AW6">
        <v>33.665999999999997</v>
      </c>
      <c r="AX6">
        <v>88.775999999999996</v>
      </c>
      <c r="AY6">
        <v>0</v>
      </c>
      <c r="AZ6">
        <v>0</v>
      </c>
      <c r="BA6">
        <v>0</v>
      </c>
      <c r="BB6">
        <v>0</v>
      </c>
      <c r="BC6">
        <v>46.87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2552.912523</v>
      </c>
    </row>
    <row r="7" spans="1:121">
      <c r="A7" t="s">
        <v>49</v>
      </c>
      <c r="B7">
        <v>0</v>
      </c>
      <c r="C7">
        <v>43.05</v>
      </c>
      <c r="D7">
        <v>0</v>
      </c>
      <c r="E7">
        <v>0</v>
      </c>
      <c r="F7">
        <v>34.209000000000003</v>
      </c>
      <c r="G7">
        <v>0</v>
      </c>
      <c r="H7">
        <v>0</v>
      </c>
      <c r="I7">
        <v>0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101.625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51.013800000000003</v>
      </c>
      <c r="AL7">
        <v>70.882000000000005</v>
      </c>
      <c r="AM7">
        <v>0</v>
      </c>
      <c r="AN7">
        <v>0.59302999999999995</v>
      </c>
      <c r="AO7">
        <v>0</v>
      </c>
      <c r="AP7">
        <v>3.843</v>
      </c>
      <c r="AQ7">
        <v>0</v>
      </c>
      <c r="AR7">
        <v>6.6239999999999997</v>
      </c>
      <c r="AS7">
        <v>24.75168</v>
      </c>
      <c r="AT7">
        <v>13.188000000000001</v>
      </c>
      <c r="AU7">
        <v>0</v>
      </c>
      <c r="AV7">
        <v>0</v>
      </c>
      <c r="AW7">
        <v>33.665999999999997</v>
      </c>
      <c r="AX7">
        <v>88.775999999999996</v>
      </c>
      <c r="AY7">
        <v>0</v>
      </c>
      <c r="AZ7">
        <v>0</v>
      </c>
      <c r="BA7">
        <v>0</v>
      </c>
      <c r="BB7">
        <v>0</v>
      </c>
      <c r="BC7">
        <v>46.87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2545.358256</v>
      </c>
    </row>
    <row r="8" spans="1:121">
      <c r="A8" t="s">
        <v>50</v>
      </c>
      <c r="B8">
        <v>0</v>
      </c>
      <c r="C8">
        <v>43.05</v>
      </c>
      <c r="D8">
        <v>0</v>
      </c>
      <c r="E8">
        <v>0</v>
      </c>
      <c r="F8">
        <v>34.209000000000003</v>
      </c>
      <c r="G8">
        <v>0</v>
      </c>
      <c r="H8">
        <v>0</v>
      </c>
      <c r="I8">
        <v>0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101.625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51.013800000000003</v>
      </c>
      <c r="AL8">
        <v>70.882000000000005</v>
      </c>
      <c r="AM8">
        <v>0</v>
      </c>
      <c r="AN8">
        <v>0.59302999999999995</v>
      </c>
      <c r="AO8">
        <v>0</v>
      </c>
      <c r="AP8">
        <v>3.843</v>
      </c>
      <c r="AQ8">
        <v>0</v>
      </c>
      <c r="AR8">
        <v>6.6239999999999997</v>
      </c>
      <c r="AS8">
        <v>24.75168</v>
      </c>
      <c r="AT8">
        <v>13.188000000000001</v>
      </c>
      <c r="AU8">
        <v>0</v>
      </c>
      <c r="AV8">
        <v>0</v>
      </c>
      <c r="AW8">
        <v>33.665999999999997</v>
      </c>
      <c r="AX8">
        <v>88.775999999999996</v>
      </c>
      <c r="AY8">
        <v>0</v>
      </c>
      <c r="AZ8">
        <v>0</v>
      </c>
      <c r="BA8">
        <v>0</v>
      </c>
      <c r="BB8">
        <v>0</v>
      </c>
      <c r="BC8">
        <v>46.87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2545.358256</v>
      </c>
    </row>
    <row r="9" spans="1:121">
      <c r="A9" t="s">
        <v>51</v>
      </c>
      <c r="B9">
        <v>0</v>
      </c>
      <c r="C9">
        <v>43.05</v>
      </c>
      <c r="D9">
        <v>0</v>
      </c>
      <c r="E9">
        <v>0</v>
      </c>
      <c r="F9">
        <v>34.209000000000003</v>
      </c>
      <c r="G9">
        <v>0</v>
      </c>
      <c r="H9">
        <v>0</v>
      </c>
      <c r="I9">
        <v>0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112.875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51.013800000000003</v>
      </c>
      <c r="AL9">
        <v>13.363</v>
      </c>
      <c r="AM9">
        <v>0</v>
      </c>
      <c r="AN9">
        <v>0.59302999999999995</v>
      </c>
      <c r="AO9">
        <v>0</v>
      </c>
      <c r="AP9">
        <v>3.843</v>
      </c>
      <c r="AQ9">
        <v>0</v>
      </c>
      <c r="AR9">
        <v>6.6239999999999997</v>
      </c>
      <c r="AS9">
        <v>9.4163999999999994</v>
      </c>
      <c r="AT9">
        <v>13.188000000000001</v>
      </c>
      <c r="AU9">
        <v>0</v>
      </c>
      <c r="AV9">
        <v>0</v>
      </c>
      <c r="AW9">
        <v>33.665999999999997</v>
      </c>
      <c r="AX9">
        <v>88.775999999999996</v>
      </c>
      <c r="AY9">
        <v>0</v>
      </c>
      <c r="AZ9">
        <v>0</v>
      </c>
      <c r="BA9">
        <v>0</v>
      </c>
      <c r="BB9">
        <v>0</v>
      </c>
      <c r="BC9">
        <v>46.87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2483.753976</v>
      </c>
    </row>
    <row r="10" spans="1:121">
      <c r="A10" t="s">
        <v>52</v>
      </c>
      <c r="B10">
        <v>0</v>
      </c>
      <c r="C10">
        <v>43.05</v>
      </c>
      <c r="D10">
        <v>0</v>
      </c>
      <c r="E10">
        <v>0</v>
      </c>
      <c r="F10">
        <v>34.209000000000003</v>
      </c>
      <c r="G10">
        <v>0</v>
      </c>
      <c r="H10">
        <v>0</v>
      </c>
      <c r="I10">
        <v>0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114.75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51.013800000000003</v>
      </c>
      <c r="AL10">
        <v>13.363</v>
      </c>
      <c r="AM10">
        <v>0</v>
      </c>
      <c r="AN10">
        <v>0.59302999999999995</v>
      </c>
      <c r="AO10">
        <v>0</v>
      </c>
      <c r="AP10">
        <v>3.843</v>
      </c>
      <c r="AQ10">
        <v>0</v>
      </c>
      <c r="AR10">
        <v>6.6239999999999997</v>
      </c>
      <c r="AS10">
        <v>9.4163999999999994</v>
      </c>
      <c r="AT10">
        <v>13.188000000000001</v>
      </c>
      <c r="AU10">
        <v>0</v>
      </c>
      <c r="AV10">
        <v>0</v>
      </c>
      <c r="AW10">
        <v>33.665999999999997</v>
      </c>
      <c r="AX10">
        <v>88.775999999999996</v>
      </c>
      <c r="AY10">
        <v>0</v>
      </c>
      <c r="AZ10">
        <v>0</v>
      </c>
      <c r="BA10">
        <v>0</v>
      </c>
      <c r="BB10">
        <v>0</v>
      </c>
      <c r="BC10">
        <v>46.87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2485.628976</v>
      </c>
    </row>
    <row r="11" spans="1:121">
      <c r="A11" t="s">
        <v>53</v>
      </c>
      <c r="B11">
        <v>0</v>
      </c>
      <c r="C11">
        <v>43.05</v>
      </c>
      <c r="D11">
        <v>0</v>
      </c>
      <c r="E11">
        <v>0</v>
      </c>
      <c r="F11">
        <v>34.209000000000003</v>
      </c>
      <c r="G11">
        <v>0</v>
      </c>
      <c r="H11">
        <v>0</v>
      </c>
      <c r="I11">
        <v>0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116.625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51.013800000000003</v>
      </c>
      <c r="AL11">
        <v>13.363</v>
      </c>
      <c r="AM11">
        <v>0</v>
      </c>
      <c r="AN11">
        <v>0.59302999999999995</v>
      </c>
      <c r="AO11">
        <v>0</v>
      </c>
      <c r="AP11">
        <v>3.843</v>
      </c>
      <c r="AQ11">
        <v>0</v>
      </c>
      <c r="AR11">
        <v>6.6239999999999997</v>
      </c>
      <c r="AS11">
        <v>9.4163999999999994</v>
      </c>
      <c r="AT11">
        <v>13.188000000000001</v>
      </c>
      <c r="AU11">
        <v>0</v>
      </c>
      <c r="AV11">
        <v>0</v>
      </c>
      <c r="AW11">
        <v>33.665999999999997</v>
      </c>
      <c r="AX11">
        <v>88.775999999999996</v>
      </c>
      <c r="AY11">
        <v>0</v>
      </c>
      <c r="AZ11">
        <v>0</v>
      </c>
      <c r="BA11">
        <v>0</v>
      </c>
      <c r="BB11">
        <v>0</v>
      </c>
      <c r="BC11">
        <v>46.87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2487.503976</v>
      </c>
    </row>
    <row r="12" spans="1:121">
      <c r="A12" t="s">
        <v>54</v>
      </c>
      <c r="B12">
        <v>0</v>
      </c>
      <c r="C12">
        <v>43.05</v>
      </c>
      <c r="D12">
        <v>0</v>
      </c>
      <c r="E12">
        <v>0</v>
      </c>
      <c r="F12">
        <v>34.209000000000003</v>
      </c>
      <c r="G12">
        <v>0</v>
      </c>
      <c r="H12">
        <v>0</v>
      </c>
      <c r="I12">
        <v>0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118.5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51.013800000000003</v>
      </c>
      <c r="AL12">
        <v>13.363</v>
      </c>
      <c r="AM12">
        <v>0</v>
      </c>
      <c r="AN12">
        <v>0.59302999999999995</v>
      </c>
      <c r="AO12">
        <v>0</v>
      </c>
      <c r="AP12">
        <v>3.843</v>
      </c>
      <c r="AQ12">
        <v>0</v>
      </c>
      <c r="AR12">
        <v>6.6239999999999997</v>
      </c>
      <c r="AS12">
        <v>9.4163999999999994</v>
      </c>
      <c r="AT12">
        <v>13.188000000000001</v>
      </c>
      <c r="AU12">
        <v>0</v>
      </c>
      <c r="AV12">
        <v>0</v>
      </c>
      <c r="AW12">
        <v>33.665999999999997</v>
      </c>
      <c r="AX12">
        <v>88.775999999999996</v>
      </c>
      <c r="AY12">
        <v>0</v>
      </c>
      <c r="AZ12">
        <v>0</v>
      </c>
      <c r="BA12">
        <v>0</v>
      </c>
      <c r="BB12">
        <v>0</v>
      </c>
      <c r="BC12">
        <v>46.87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2489.378976</v>
      </c>
    </row>
    <row r="13" spans="1:121">
      <c r="A13" t="s">
        <v>55</v>
      </c>
      <c r="B13">
        <v>0</v>
      </c>
      <c r="C13">
        <v>43.05</v>
      </c>
      <c r="D13">
        <v>0</v>
      </c>
      <c r="E13">
        <v>0</v>
      </c>
      <c r="F13">
        <v>34.209000000000003</v>
      </c>
      <c r="G13">
        <v>0</v>
      </c>
      <c r="H13">
        <v>0</v>
      </c>
      <c r="I13">
        <v>0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120.375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20.834</v>
      </c>
      <c r="AI13">
        <v>0</v>
      </c>
      <c r="AJ13">
        <v>0</v>
      </c>
      <c r="AK13">
        <v>51.013800000000003</v>
      </c>
      <c r="AL13">
        <v>13.363</v>
      </c>
      <c r="AM13">
        <v>0</v>
      </c>
      <c r="AN13">
        <v>0.59302999999999995</v>
      </c>
      <c r="AO13">
        <v>0</v>
      </c>
      <c r="AP13">
        <v>11.922267</v>
      </c>
      <c r="AQ13">
        <v>0</v>
      </c>
      <c r="AR13">
        <v>6.6239999999999997</v>
      </c>
      <c r="AS13">
        <v>9.4163999999999994</v>
      </c>
      <c r="AT13">
        <v>13.188000000000001</v>
      </c>
      <c r="AU13">
        <v>0</v>
      </c>
      <c r="AV13">
        <v>0</v>
      </c>
      <c r="AW13">
        <v>33.665999999999997</v>
      </c>
      <c r="AX13">
        <v>88.775999999999996</v>
      </c>
      <c r="AY13">
        <v>0</v>
      </c>
      <c r="AZ13">
        <v>0</v>
      </c>
      <c r="BA13">
        <v>0</v>
      </c>
      <c r="BB13">
        <v>0</v>
      </c>
      <c r="BC13">
        <v>46.87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2520.1672429999999</v>
      </c>
    </row>
    <row r="14" spans="1:121">
      <c r="A14" t="s">
        <v>56</v>
      </c>
      <c r="B14">
        <v>0</v>
      </c>
      <c r="C14">
        <v>43.05</v>
      </c>
      <c r="D14">
        <v>0</v>
      </c>
      <c r="E14">
        <v>0</v>
      </c>
      <c r="F14">
        <v>34.209000000000003</v>
      </c>
      <c r="G14">
        <v>0</v>
      </c>
      <c r="H14">
        <v>0</v>
      </c>
      <c r="I14">
        <v>0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122.25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20.834</v>
      </c>
      <c r="AI14">
        <v>0</v>
      </c>
      <c r="AJ14">
        <v>0</v>
      </c>
      <c r="AK14">
        <v>51.013800000000003</v>
      </c>
      <c r="AL14">
        <v>13.363</v>
      </c>
      <c r="AM14">
        <v>0</v>
      </c>
      <c r="AN14">
        <v>0.59302999999999995</v>
      </c>
      <c r="AO14">
        <v>0</v>
      </c>
      <c r="AP14">
        <v>11.922267</v>
      </c>
      <c r="AQ14">
        <v>0</v>
      </c>
      <c r="AR14">
        <v>6.6239999999999997</v>
      </c>
      <c r="AS14">
        <v>9.4163999999999994</v>
      </c>
      <c r="AT14">
        <v>13.188000000000001</v>
      </c>
      <c r="AU14">
        <v>0</v>
      </c>
      <c r="AV14">
        <v>0</v>
      </c>
      <c r="AW14">
        <v>33.665999999999997</v>
      </c>
      <c r="AX14">
        <v>88.775999999999996</v>
      </c>
      <c r="AY14">
        <v>0</v>
      </c>
      <c r="AZ14">
        <v>0</v>
      </c>
      <c r="BA14">
        <v>0</v>
      </c>
      <c r="BB14">
        <v>0</v>
      </c>
      <c r="BC14">
        <v>46.87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2522.0422429999999</v>
      </c>
    </row>
    <row r="15" spans="1:121">
      <c r="A15" t="s">
        <v>57</v>
      </c>
      <c r="B15">
        <v>0</v>
      </c>
      <c r="C15">
        <v>43.05</v>
      </c>
      <c r="D15">
        <v>0</v>
      </c>
      <c r="E15">
        <v>0</v>
      </c>
      <c r="F15">
        <v>34.209000000000003</v>
      </c>
      <c r="G15">
        <v>0</v>
      </c>
      <c r="H15">
        <v>0</v>
      </c>
      <c r="I15">
        <v>0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120.375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20.834</v>
      </c>
      <c r="AI15">
        <v>0</v>
      </c>
      <c r="AJ15">
        <v>0</v>
      </c>
      <c r="AK15">
        <v>51.013800000000003</v>
      </c>
      <c r="AL15">
        <v>13.363</v>
      </c>
      <c r="AM15">
        <v>0</v>
      </c>
      <c r="AN15">
        <v>0.59302999999999995</v>
      </c>
      <c r="AO15">
        <v>0</v>
      </c>
      <c r="AP15">
        <v>4.4835000000000003</v>
      </c>
      <c r="AQ15">
        <v>0</v>
      </c>
      <c r="AR15">
        <v>6.6239999999999997</v>
      </c>
      <c r="AS15">
        <v>9.4163999999999994</v>
      </c>
      <c r="AT15">
        <v>13.188000000000001</v>
      </c>
      <c r="AU15">
        <v>0</v>
      </c>
      <c r="AV15">
        <v>0</v>
      </c>
      <c r="AW15">
        <v>33.665999999999997</v>
      </c>
      <c r="AX15">
        <v>88.775999999999996</v>
      </c>
      <c r="AY15">
        <v>0</v>
      </c>
      <c r="AZ15">
        <v>0</v>
      </c>
      <c r="BA15">
        <v>0</v>
      </c>
      <c r="BB15">
        <v>0</v>
      </c>
      <c r="BC15">
        <v>46.87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2512.7284759999998</v>
      </c>
    </row>
    <row r="16" spans="1:121">
      <c r="A16" t="s">
        <v>58</v>
      </c>
      <c r="B16">
        <v>0</v>
      </c>
      <c r="C16">
        <v>43.05</v>
      </c>
      <c r="D16">
        <v>0</v>
      </c>
      <c r="E16">
        <v>0</v>
      </c>
      <c r="F16">
        <v>34.209000000000003</v>
      </c>
      <c r="G16">
        <v>0</v>
      </c>
      <c r="H16">
        <v>0</v>
      </c>
      <c r="I16">
        <v>0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120.375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20.834</v>
      </c>
      <c r="AI16">
        <v>0</v>
      </c>
      <c r="AJ16">
        <v>0</v>
      </c>
      <c r="AK16">
        <v>51.013800000000003</v>
      </c>
      <c r="AL16">
        <v>13.363</v>
      </c>
      <c r="AM16">
        <v>0</v>
      </c>
      <c r="AN16">
        <v>0.59302999999999995</v>
      </c>
      <c r="AO16">
        <v>0</v>
      </c>
      <c r="AP16">
        <v>4.4835000000000003</v>
      </c>
      <c r="AQ16">
        <v>0</v>
      </c>
      <c r="AR16">
        <v>6.6239999999999997</v>
      </c>
      <c r="AS16">
        <v>9.4163999999999994</v>
      </c>
      <c r="AT16">
        <v>13.188000000000001</v>
      </c>
      <c r="AU16">
        <v>0</v>
      </c>
      <c r="AV16">
        <v>0</v>
      </c>
      <c r="AW16">
        <v>33.665999999999997</v>
      </c>
      <c r="AX16">
        <v>88.775999999999996</v>
      </c>
      <c r="AY16">
        <v>0</v>
      </c>
      <c r="AZ16">
        <v>0</v>
      </c>
      <c r="BA16">
        <v>0</v>
      </c>
      <c r="BB16">
        <v>0</v>
      </c>
      <c r="BC16">
        <v>46.87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2512.7284759999998</v>
      </c>
    </row>
    <row r="17" spans="1:117">
      <c r="A17" t="s">
        <v>59</v>
      </c>
      <c r="B17">
        <v>0</v>
      </c>
      <c r="C17">
        <v>43.05</v>
      </c>
      <c r="D17">
        <v>0</v>
      </c>
      <c r="E17">
        <v>0</v>
      </c>
      <c r="F17">
        <v>34.209000000000003</v>
      </c>
      <c r="G17">
        <v>0</v>
      </c>
      <c r="H17">
        <v>0</v>
      </c>
      <c r="I17">
        <v>0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122.25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20.834</v>
      </c>
      <c r="AI17">
        <v>0</v>
      </c>
      <c r="AJ17">
        <v>0</v>
      </c>
      <c r="AK17">
        <v>51.013800000000003</v>
      </c>
      <c r="AL17">
        <v>13.363</v>
      </c>
      <c r="AM17">
        <v>0</v>
      </c>
      <c r="AN17">
        <v>0.59302999999999995</v>
      </c>
      <c r="AO17">
        <v>0</v>
      </c>
      <c r="AP17">
        <v>4.4835000000000003</v>
      </c>
      <c r="AQ17">
        <v>0</v>
      </c>
      <c r="AR17">
        <v>6.6239999999999997</v>
      </c>
      <c r="AS17">
        <v>9.4163999999999994</v>
      </c>
      <c r="AT17">
        <v>13.188000000000001</v>
      </c>
      <c r="AU17">
        <v>0</v>
      </c>
      <c r="AV17">
        <v>0</v>
      </c>
      <c r="AW17">
        <v>33.665999999999997</v>
      </c>
      <c r="AX17">
        <v>88.775999999999996</v>
      </c>
      <c r="AY17">
        <v>0</v>
      </c>
      <c r="AZ17">
        <v>0</v>
      </c>
      <c r="BA17">
        <v>0</v>
      </c>
      <c r="BB17">
        <v>0</v>
      </c>
      <c r="BC17">
        <v>46.87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2514.6034759999998</v>
      </c>
    </row>
    <row r="18" spans="1:117">
      <c r="A18" t="s">
        <v>60</v>
      </c>
      <c r="B18">
        <v>0</v>
      </c>
      <c r="C18">
        <v>43.05</v>
      </c>
      <c r="D18">
        <v>0</v>
      </c>
      <c r="E18">
        <v>0</v>
      </c>
      <c r="F18">
        <v>34.209000000000003</v>
      </c>
      <c r="G18">
        <v>0</v>
      </c>
      <c r="H18">
        <v>0</v>
      </c>
      <c r="I18">
        <v>0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122.25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20.834</v>
      </c>
      <c r="AI18">
        <v>0</v>
      </c>
      <c r="AJ18">
        <v>0</v>
      </c>
      <c r="AK18">
        <v>51.013800000000003</v>
      </c>
      <c r="AL18">
        <v>13.363</v>
      </c>
      <c r="AM18">
        <v>0</v>
      </c>
      <c r="AN18">
        <v>0.59302999999999995</v>
      </c>
      <c r="AO18">
        <v>0</v>
      </c>
      <c r="AP18">
        <v>4.4835000000000003</v>
      </c>
      <c r="AQ18">
        <v>0</v>
      </c>
      <c r="AR18">
        <v>6.6239999999999997</v>
      </c>
      <c r="AS18">
        <v>9.4163999999999994</v>
      </c>
      <c r="AT18">
        <v>13.188000000000001</v>
      </c>
      <c r="AU18">
        <v>0</v>
      </c>
      <c r="AV18">
        <v>0</v>
      </c>
      <c r="AW18">
        <v>33.665999999999997</v>
      </c>
      <c r="AX18">
        <v>88.775999999999996</v>
      </c>
      <c r="AY18">
        <v>0</v>
      </c>
      <c r="AZ18">
        <v>0</v>
      </c>
      <c r="BA18">
        <v>0</v>
      </c>
      <c r="BB18">
        <v>0</v>
      </c>
      <c r="BC18">
        <v>46.87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2514.6034759999998</v>
      </c>
    </row>
    <row r="19" spans="1:117">
      <c r="A19" t="s">
        <v>61</v>
      </c>
      <c r="B19">
        <v>0</v>
      </c>
      <c r="C19">
        <v>43.05</v>
      </c>
      <c r="D19">
        <v>0</v>
      </c>
      <c r="E19">
        <v>0</v>
      </c>
      <c r="F19">
        <v>34.209000000000003</v>
      </c>
      <c r="G19">
        <v>0</v>
      </c>
      <c r="H19">
        <v>0</v>
      </c>
      <c r="I19">
        <v>0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122.25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20.834</v>
      </c>
      <c r="AI19">
        <v>0</v>
      </c>
      <c r="AJ19">
        <v>0</v>
      </c>
      <c r="AK19">
        <v>51.013800000000003</v>
      </c>
      <c r="AL19">
        <v>13.363</v>
      </c>
      <c r="AM19">
        <v>0</v>
      </c>
      <c r="AN19">
        <v>0.59302999999999995</v>
      </c>
      <c r="AO19">
        <v>0</v>
      </c>
      <c r="AP19">
        <v>4.4835000000000003</v>
      </c>
      <c r="AQ19">
        <v>0</v>
      </c>
      <c r="AR19">
        <v>6.6239999999999997</v>
      </c>
      <c r="AS19">
        <v>9.4163999999999994</v>
      </c>
      <c r="AT19">
        <v>13.188000000000001</v>
      </c>
      <c r="AU19">
        <v>0</v>
      </c>
      <c r="AV19">
        <v>0</v>
      </c>
      <c r="AW19">
        <v>33.665999999999997</v>
      </c>
      <c r="AX19">
        <v>88.775999999999996</v>
      </c>
      <c r="AY19">
        <v>0</v>
      </c>
      <c r="AZ19">
        <v>0</v>
      </c>
      <c r="BA19">
        <v>0</v>
      </c>
      <c r="BB19">
        <v>0</v>
      </c>
      <c r="BC19">
        <v>46.87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2514.6034759999998</v>
      </c>
    </row>
    <row r="20" spans="1:117">
      <c r="A20" t="s">
        <v>62</v>
      </c>
      <c r="B20">
        <v>0</v>
      </c>
      <c r="C20">
        <v>43.05</v>
      </c>
      <c r="D20">
        <v>0</v>
      </c>
      <c r="E20">
        <v>0</v>
      </c>
      <c r="F20">
        <v>34.209000000000003</v>
      </c>
      <c r="G20">
        <v>0</v>
      </c>
      <c r="H20">
        <v>0</v>
      </c>
      <c r="I20">
        <v>0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122.25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20.834</v>
      </c>
      <c r="AI20">
        <v>0</v>
      </c>
      <c r="AJ20">
        <v>0</v>
      </c>
      <c r="AK20">
        <v>51.013800000000003</v>
      </c>
      <c r="AL20">
        <v>13.363</v>
      </c>
      <c r="AM20">
        <v>0</v>
      </c>
      <c r="AN20">
        <v>0.59302999999999995</v>
      </c>
      <c r="AO20">
        <v>0</v>
      </c>
      <c r="AP20">
        <v>4.4835000000000003</v>
      </c>
      <c r="AQ20">
        <v>0</v>
      </c>
      <c r="AR20">
        <v>6.6239999999999997</v>
      </c>
      <c r="AS20">
        <v>9.4163999999999994</v>
      </c>
      <c r="AT20">
        <v>13.188000000000001</v>
      </c>
      <c r="AU20">
        <v>0</v>
      </c>
      <c r="AV20">
        <v>0</v>
      </c>
      <c r="AW20">
        <v>33.665999999999997</v>
      </c>
      <c r="AX20">
        <v>88.775999999999996</v>
      </c>
      <c r="AY20">
        <v>0</v>
      </c>
      <c r="AZ20">
        <v>0</v>
      </c>
      <c r="BA20">
        <v>0</v>
      </c>
      <c r="BB20">
        <v>0</v>
      </c>
      <c r="BC20">
        <v>46.87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2514.6034759999998</v>
      </c>
    </row>
    <row r="21" spans="1:117">
      <c r="A21" t="s">
        <v>63</v>
      </c>
      <c r="B21">
        <v>0</v>
      </c>
      <c r="C21">
        <v>43.05</v>
      </c>
      <c r="D21">
        <v>0</v>
      </c>
      <c r="E21">
        <v>0</v>
      </c>
      <c r="F21">
        <v>34.209000000000003</v>
      </c>
      <c r="G21">
        <v>0</v>
      </c>
      <c r="H21">
        <v>0</v>
      </c>
      <c r="I21">
        <v>0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122.25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98.34375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20.834</v>
      </c>
      <c r="AI21">
        <v>0</v>
      </c>
      <c r="AJ21">
        <v>0</v>
      </c>
      <c r="AK21">
        <v>51.013800000000003</v>
      </c>
      <c r="AL21">
        <v>13.363</v>
      </c>
      <c r="AM21">
        <v>0</v>
      </c>
      <c r="AN21">
        <v>0.59302999999999995</v>
      </c>
      <c r="AO21">
        <v>0</v>
      </c>
      <c r="AP21">
        <v>4.4835000000000003</v>
      </c>
      <c r="AQ21">
        <v>0</v>
      </c>
      <c r="AR21">
        <v>6.6239999999999997</v>
      </c>
      <c r="AS21">
        <v>9.4163999999999994</v>
      </c>
      <c r="AT21">
        <v>13.188000000000001</v>
      </c>
      <c r="AU21">
        <v>0</v>
      </c>
      <c r="AV21">
        <v>0</v>
      </c>
      <c r="AW21">
        <v>33.665999999999997</v>
      </c>
      <c r="AX21">
        <v>88.775999999999996</v>
      </c>
      <c r="AY21">
        <v>0</v>
      </c>
      <c r="AZ21">
        <v>0</v>
      </c>
      <c r="BA21">
        <v>0</v>
      </c>
      <c r="BB21">
        <v>0</v>
      </c>
      <c r="BC21">
        <v>46.87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2515.7034759999997</v>
      </c>
    </row>
    <row r="22" spans="1:117">
      <c r="A22" t="s">
        <v>64</v>
      </c>
      <c r="B22">
        <v>0</v>
      </c>
      <c r="C22">
        <v>43.05</v>
      </c>
      <c r="D22">
        <v>0</v>
      </c>
      <c r="E22">
        <v>0</v>
      </c>
      <c r="F22">
        <v>34.209000000000003</v>
      </c>
      <c r="G22">
        <v>0</v>
      </c>
      <c r="H22">
        <v>0</v>
      </c>
      <c r="I22">
        <v>0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122.25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98.34375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20.834</v>
      </c>
      <c r="AI22">
        <v>0</v>
      </c>
      <c r="AJ22">
        <v>0</v>
      </c>
      <c r="AK22">
        <v>51.013800000000003</v>
      </c>
      <c r="AL22">
        <v>13.363</v>
      </c>
      <c r="AM22">
        <v>0</v>
      </c>
      <c r="AN22">
        <v>0.59302999999999995</v>
      </c>
      <c r="AO22">
        <v>0</v>
      </c>
      <c r="AP22">
        <v>4.4835000000000003</v>
      </c>
      <c r="AQ22">
        <v>0</v>
      </c>
      <c r="AR22">
        <v>6.6239999999999997</v>
      </c>
      <c r="AS22">
        <v>9.4163999999999994</v>
      </c>
      <c r="AT22">
        <v>13.188000000000001</v>
      </c>
      <c r="AU22">
        <v>0</v>
      </c>
      <c r="AV22">
        <v>0</v>
      </c>
      <c r="AW22">
        <v>33.665999999999997</v>
      </c>
      <c r="AX22">
        <v>88.775999999999996</v>
      </c>
      <c r="AY22">
        <v>0</v>
      </c>
      <c r="AZ22">
        <v>0</v>
      </c>
      <c r="BA22">
        <v>0</v>
      </c>
      <c r="BB22">
        <v>0</v>
      </c>
      <c r="BC22">
        <v>46.87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2515.7034759999997</v>
      </c>
    </row>
    <row r="23" spans="1:117">
      <c r="A23" t="s">
        <v>65</v>
      </c>
      <c r="B23">
        <v>0</v>
      </c>
      <c r="C23">
        <v>43.05</v>
      </c>
      <c r="D23">
        <v>0</v>
      </c>
      <c r="E23">
        <v>0</v>
      </c>
      <c r="F23">
        <v>34.209000000000003</v>
      </c>
      <c r="G23">
        <v>0</v>
      </c>
      <c r="H23">
        <v>0</v>
      </c>
      <c r="I23">
        <v>0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122.25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98.34375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16.478852</v>
      </c>
      <c r="AF23">
        <v>8.8740000000000006</v>
      </c>
      <c r="AG23">
        <v>0</v>
      </c>
      <c r="AH23">
        <v>20.834</v>
      </c>
      <c r="AI23">
        <v>0</v>
      </c>
      <c r="AJ23">
        <v>0</v>
      </c>
      <c r="AK23">
        <v>51.013800000000003</v>
      </c>
      <c r="AL23">
        <v>13.363</v>
      </c>
      <c r="AM23">
        <v>0</v>
      </c>
      <c r="AN23">
        <v>0.59302999999999995</v>
      </c>
      <c r="AO23">
        <v>0</v>
      </c>
      <c r="AP23">
        <v>4.4835000000000003</v>
      </c>
      <c r="AQ23">
        <v>0</v>
      </c>
      <c r="AR23">
        <v>6.6239999999999997</v>
      </c>
      <c r="AS23">
        <v>9.4163999999999994</v>
      </c>
      <c r="AT23">
        <v>13.188000000000001</v>
      </c>
      <c r="AU23">
        <v>0</v>
      </c>
      <c r="AV23">
        <v>0</v>
      </c>
      <c r="AW23">
        <v>33.665999999999997</v>
      </c>
      <c r="AX23">
        <v>88.775999999999996</v>
      </c>
      <c r="AY23">
        <v>0</v>
      </c>
      <c r="AZ23">
        <v>0</v>
      </c>
      <c r="BA23">
        <v>0</v>
      </c>
      <c r="BB23">
        <v>0</v>
      </c>
      <c r="BC23">
        <v>46.87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2517.0244759999996</v>
      </c>
    </row>
    <row r="24" spans="1:117">
      <c r="A24" t="s">
        <v>66</v>
      </c>
      <c r="B24">
        <v>0</v>
      </c>
      <c r="C24">
        <v>43.05</v>
      </c>
      <c r="D24">
        <v>0</v>
      </c>
      <c r="E24">
        <v>0</v>
      </c>
      <c r="F24">
        <v>34.209000000000003</v>
      </c>
      <c r="G24">
        <v>0</v>
      </c>
      <c r="H24">
        <v>0</v>
      </c>
      <c r="I24">
        <v>0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122.25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98.34375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5.2839999999999998</v>
      </c>
      <c r="AE24">
        <v>16.478852</v>
      </c>
      <c r="AF24">
        <v>8.8740000000000006</v>
      </c>
      <c r="AG24">
        <v>0</v>
      </c>
      <c r="AH24">
        <v>42.615000000000002</v>
      </c>
      <c r="AI24">
        <v>0</v>
      </c>
      <c r="AJ24">
        <v>0</v>
      </c>
      <c r="AK24">
        <v>51.013800000000003</v>
      </c>
      <c r="AL24">
        <v>13.363</v>
      </c>
      <c r="AM24">
        <v>0</v>
      </c>
      <c r="AN24">
        <v>0.59302999999999995</v>
      </c>
      <c r="AO24">
        <v>0</v>
      </c>
      <c r="AP24">
        <v>4.4835000000000003</v>
      </c>
      <c r="AQ24">
        <v>15.12</v>
      </c>
      <c r="AR24">
        <v>6.6239999999999997</v>
      </c>
      <c r="AS24">
        <v>9.4163999999999994</v>
      </c>
      <c r="AT24">
        <v>13.188000000000001</v>
      </c>
      <c r="AU24">
        <v>0</v>
      </c>
      <c r="AV24">
        <v>0</v>
      </c>
      <c r="AW24">
        <v>33.665999999999997</v>
      </c>
      <c r="AX24">
        <v>88.775999999999996</v>
      </c>
      <c r="AY24">
        <v>0</v>
      </c>
      <c r="AZ24">
        <v>0</v>
      </c>
      <c r="BA24">
        <v>0</v>
      </c>
      <c r="BB24">
        <v>0</v>
      </c>
      <c r="BC24">
        <v>46.87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2571.0585159999996</v>
      </c>
    </row>
    <row r="25" spans="1:117">
      <c r="A25" t="s">
        <v>67</v>
      </c>
      <c r="B25">
        <v>0</v>
      </c>
      <c r="C25">
        <v>43.05</v>
      </c>
      <c r="D25">
        <v>0</v>
      </c>
      <c r="E25">
        <v>0</v>
      </c>
      <c r="F25">
        <v>34.209000000000003</v>
      </c>
      <c r="G25">
        <v>0</v>
      </c>
      <c r="H25">
        <v>0</v>
      </c>
      <c r="I25">
        <v>0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122.25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98.34375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51.013800000000003</v>
      </c>
      <c r="AL25">
        <v>13.363</v>
      </c>
      <c r="AM25">
        <v>0</v>
      </c>
      <c r="AN25">
        <v>0.59302999999999995</v>
      </c>
      <c r="AO25">
        <v>0</v>
      </c>
      <c r="AP25">
        <v>4.4835000000000003</v>
      </c>
      <c r="AQ25">
        <v>15.561</v>
      </c>
      <c r="AR25">
        <v>6.6239999999999997</v>
      </c>
      <c r="AS25">
        <v>9.4163999999999994</v>
      </c>
      <c r="AT25">
        <v>13.188000000000001</v>
      </c>
      <c r="AU25">
        <v>0</v>
      </c>
      <c r="AV25">
        <v>0</v>
      </c>
      <c r="AW25">
        <v>33.665999999999997</v>
      </c>
      <c r="AX25">
        <v>88.775999999999996</v>
      </c>
      <c r="AY25">
        <v>0</v>
      </c>
      <c r="AZ25">
        <v>0</v>
      </c>
      <c r="BA25">
        <v>0</v>
      </c>
      <c r="BB25">
        <v>0</v>
      </c>
      <c r="BC25">
        <v>46.87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2589.5354160000002</v>
      </c>
    </row>
    <row r="26" spans="1:117">
      <c r="A26" t="s">
        <v>68</v>
      </c>
      <c r="B26">
        <v>0</v>
      </c>
      <c r="C26">
        <v>43.05</v>
      </c>
      <c r="D26">
        <v>0</v>
      </c>
      <c r="E26">
        <v>0</v>
      </c>
      <c r="F26">
        <v>34.209000000000003</v>
      </c>
      <c r="G26">
        <v>0</v>
      </c>
      <c r="H26">
        <v>0</v>
      </c>
      <c r="I26">
        <v>0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122.25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98.34375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51.013800000000003</v>
      </c>
      <c r="AL26">
        <v>13.363</v>
      </c>
      <c r="AM26">
        <v>5.1986999999999997</v>
      </c>
      <c r="AN26">
        <v>0.59302999999999995</v>
      </c>
      <c r="AO26">
        <v>0</v>
      </c>
      <c r="AP26">
        <v>4.4835000000000003</v>
      </c>
      <c r="AQ26">
        <v>31.122</v>
      </c>
      <c r="AR26">
        <v>6.6239999999999997</v>
      </c>
      <c r="AS26">
        <v>9.4163999999999994</v>
      </c>
      <c r="AT26">
        <v>13.188000000000001</v>
      </c>
      <c r="AU26">
        <v>0</v>
      </c>
      <c r="AV26">
        <v>0</v>
      </c>
      <c r="AW26">
        <v>33.665999999999997</v>
      </c>
      <c r="AX26">
        <v>88.775999999999996</v>
      </c>
      <c r="AY26">
        <v>0</v>
      </c>
      <c r="AZ26">
        <v>0</v>
      </c>
      <c r="BA26">
        <v>0</v>
      </c>
      <c r="BB26">
        <v>0</v>
      </c>
      <c r="BC26">
        <v>46.87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2665.6788679999995</v>
      </c>
    </row>
    <row r="27" spans="1:117">
      <c r="A27" t="s">
        <v>69</v>
      </c>
      <c r="B27">
        <v>0</v>
      </c>
      <c r="C27">
        <v>42.524999999999999</v>
      </c>
      <c r="D27">
        <v>0</v>
      </c>
      <c r="E27">
        <v>0</v>
      </c>
      <c r="F27">
        <v>34.209000000000003</v>
      </c>
      <c r="G27">
        <v>0</v>
      </c>
      <c r="H27">
        <v>0</v>
      </c>
      <c r="I27">
        <v>0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122.25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98.34375</v>
      </c>
      <c r="Y27">
        <v>0</v>
      </c>
      <c r="Z27">
        <v>3.3</v>
      </c>
      <c r="AA27">
        <v>14.061999999999999</v>
      </c>
      <c r="AB27">
        <v>26.34008</v>
      </c>
      <c r="AC27">
        <v>2.5468000000000002</v>
      </c>
      <c r="AD27">
        <v>27.3447</v>
      </c>
      <c r="AE27">
        <v>49.436556000000003</v>
      </c>
      <c r="AF27">
        <v>18.734000000000002</v>
      </c>
      <c r="AG27">
        <v>0</v>
      </c>
      <c r="AH27">
        <v>94.7</v>
      </c>
      <c r="AI27">
        <v>16.350411999999999</v>
      </c>
      <c r="AJ27">
        <v>0</v>
      </c>
      <c r="AK27">
        <v>51.013800000000003</v>
      </c>
      <c r="AL27">
        <v>13.363</v>
      </c>
      <c r="AM27">
        <v>10.557359999999999</v>
      </c>
      <c r="AN27">
        <v>0.59302999999999995</v>
      </c>
      <c r="AO27">
        <v>0</v>
      </c>
      <c r="AP27">
        <v>4.4835000000000003</v>
      </c>
      <c r="AQ27">
        <v>46.683</v>
      </c>
      <c r="AR27">
        <v>6.6239999999999997</v>
      </c>
      <c r="AS27">
        <v>9.4163999999999994</v>
      </c>
      <c r="AT27">
        <v>13.188000000000001</v>
      </c>
      <c r="AU27">
        <v>0</v>
      </c>
      <c r="AV27">
        <v>0</v>
      </c>
      <c r="AW27">
        <v>33.665999999999997</v>
      </c>
      <c r="AX27">
        <v>88.775999999999996</v>
      </c>
      <c r="AY27">
        <v>0</v>
      </c>
      <c r="AZ27">
        <v>0</v>
      </c>
      <c r="BA27">
        <v>0</v>
      </c>
      <c r="BB27">
        <v>0</v>
      </c>
      <c r="BC27">
        <v>46.87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2777.9465319999995</v>
      </c>
    </row>
    <row r="28" spans="1:117">
      <c r="A28" t="s">
        <v>70</v>
      </c>
      <c r="B28">
        <v>0</v>
      </c>
      <c r="C28">
        <v>42.524999999999999</v>
      </c>
      <c r="D28">
        <v>0</v>
      </c>
      <c r="E28">
        <v>0</v>
      </c>
      <c r="F28">
        <v>34.209000000000003</v>
      </c>
      <c r="G28">
        <v>0</v>
      </c>
      <c r="H28">
        <v>0</v>
      </c>
      <c r="I28">
        <v>0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122.25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98.34375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29.58</v>
      </c>
      <c r="AG28">
        <v>0</v>
      </c>
      <c r="AH28">
        <v>132.58000000000001</v>
      </c>
      <c r="AI28">
        <v>16.350411999999999</v>
      </c>
      <c r="AJ28">
        <v>0</v>
      </c>
      <c r="AK28">
        <v>51.013800000000003</v>
      </c>
      <c r="AL28">
        <v>13.363</v>
      </c>
      <c r="AM28">
        <v>15.804048</v>
      </c>
      <c r="AN28">
        <v>0.59302999999999995</v>
      </c>
      <c r="AO28">
        <v>0</v>
      </c>
      <c r="AP28">
        <v>4.4835000000000003</v>
      </c>
      <c r="AQ28">
        <v>62.244</v>
      </c>
      <c r="AR28">
        <v>6.6239999999999997</v>
      </c>
      <c r="AS28">
        <v>9.4163999999999994</v>
      </c>
      <c r="AT28">
        <v>13.188000000000001</v>
      </c>
      <c r="AU28">
        <v>0</v>
      </c>
      <c r="AV28">
        <v>0</v>
      </c>
      <c r="AW28">
        <v>33.665999999999997</v>
      </c>
      <c r="AX28">
        <v>88.775999999999996</v>
      </c>
      <c r="AY28">
        <v>0</v>
      </c>
      <c r="AZ28">
        <v>0</v>
      </c>
      <c r="BA28">
        <v>0</v>
      </c>
      <c r="BB28">
        <v>0</v>
      </c>
      <c r="BC28">
        <v>46.87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2914.9480849999995</v>
      </c>
    </row>
    <row r="29" spans="1:117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34.209000000000003</v>
      </c>
      <c r="G29">
        <v>0</v>
      </c>
      <c r="H29">
        <v>0</v>
      </c>
      <c r="I29">
        <v>0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122.25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98.34375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29.58</v>
      </c>
      <c r="AG29">
        <v>0</v>
      </c>
      <c r="AH29">
        <v>132.58000000000001</v>
      </c>
      <c r="AI29">
        <v>16.350411999999999</v>
      </c>
      <c r="AJ29">
        <v>0</v>
      </c>
      <c r="AK29">
        <v>51.013800000000003</v>
      </c>
      <c r="AL29">
        <v>13.363</v>
      </c>
      <c r="AM29">
        <v>15.804048</v>
      </c>
      <c r="AN29">
        <v>0.59302999999999995</v>
      </c>
      <c r="AO29">
        <v>0</v>
      </c>
      <c r="AP29">
        <v>4.4835000000000003</v>
      </c>
      <c r="AQ29">
        <v>62.244</v>
      </c>
      <c r="AR29">
        <v>6.6239999999999997</v>
      </c>
      <c r="AS29">
        <v>9.4163999999999994</v>
      </c>
      <c r="AT29">
        <v>13.188000000000001</v>
      </c>
      <c r="AU29">
        <v>0</v>
      </c>
      <c r="AV29">
        <v>0</v>
      </c>
      <c r="AW29">
        <v>33.665999999999997</v>
      </c>
      <c r="AX29">
        <v>88.775999999999996</v>
      </c>
      <c r="AY29">
        <v>0</v>
      </c>
      <c r="AZ29">
        <v>0</v>
      </c>
      <c r="BA29">
        <v>0</v>
      </c>
      <c r="BB29">
        <v>0</v>
      </c>
      <c r="BC29">
        <v>46.87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2928.3780849999994</v>
      </c>
    </row>
    <row r="30" spans="1:117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34.209000000000003</v>
      </c>
      <c r="G30">
        <v>0</v>
      </c>
      <c r="H30">
        <v>0</v>
      </c>
      <c r="I30">
        <v>0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122.25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98.34375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29.58</v>
      </c>
      <c r="AG30">
        <v>0</v>
      </c>
      <c r="AH30">
        <v>132.58000000000001</v>
      </c>
      <c r="AI30">
        <v>16.350411999999999</v>
      </c>
      <c r="AJ30">
        <v>0</v>
      </c>
      <c r="AK30">
        <v>51.013800000000003</v>
      </c>
      <c r="AL30">
        <v>13.363</v>
      </c>
      <c r="AM30">
        <v>15.804048</v>
      </c>
      <c r="AN30">
        <v>0.59302999999999995</v>
      </c>
      <c r="AO30">
        <v>0</v>
      </c>
      <c r="AP30">
        <v>4.4835000000000003</v>
      </c>
      <c r="AQ30">
        <v>62.244</v>
      </c>
      <c r="AR30">
        <v>49.68</v>
      </c>
      <c r="AS30">
        <v>9.4163999999999994</v>
      </c>
      <c r="AT30">
        <v>13.188000000000001</v>
      </c>
      <c r="AU30">
        <v>0</v>
      </c>
      <c r="AV30">
        <v>0</v>
      </c>
      <c r="AW30">
        <v>33.665999999999997</v>
      </c>
      <c r="AX30">
        <v>88.775999999999996</v>
      </c>
      <c r="AY30">
        <v>0</v>
      </c>
      <c r="AZ30">
        <v>0</v>
      </c>
      <c r="BA30">
        <v>0</v>
      </c>
      <c r="BB30">
        <v>0</v>
      </c>
      <c r="BC30">
        <v>46.87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2971.4340849999994</v>
      </c>
    </row>
    <row r="31" spans="1:117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33.665999999999997</v>
      </c>
      <c r="G31">
        <v>0</v>
      </c>
      <c r="H31">
        <v>0</v>
      </c>
      <c r="I31">
        <v>0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122.25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98.34375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29.58</v>
      </c>
      <c r="AG31">
        <v>0</v>
      </c>
      <c r="AH31">
        <v>132.58000000000001</v>
      </c>
      <c r="AI31">
        <v>16.350411999999999</v>
      </c>
      <c r="AJ31">
        <v>0</v>
      </c>
      <c r="AK31">
        <v>51.013800000000003</v>
      </c>
      <c r="AL31">
        <v>13.363</v>
      </c>
      <c r="AM31">
        <v>15.804048</v>
      </c>
      <c r="AN31">
        <v>0.59302999999999995</v>
      </c>
      <c r="AO31">
        <v>0</v>
      </c>
      <c r="AP31">
        <v>4.4835000000000003</v>
      </c>
      <c r="AQ31">
        <v>62.244</v>
      </c>
      <c r="AR31">
        <v>49.68</v>
      </c>
      <c r="AS31">
        <v>9.4163999999999994</v>
      </c>
      <c r="AT31">
        <v>13.188000000000001</v>
      </c>
      <c r="AU31">
        <v>0</v>
      </c>
      <c r="AV31">
        <v>0</v>
      </c>
      <c r="AW31">
        <v>33.665999999999997</v>
      </c>
      <c r="AX31">
        <v>88.775999999999996</v>
      </c>
      <c r="AY31">
        <v>0</v>
      </c>
      <c r="AZ31">
        <v>0</v>
      </c>
      <c r="BA31">
        <v>0</v>
      </c>
      <c r="BB31">
        <v>0</v>
      </c>
      <c r="BC31">
        <v>46.87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2967.3719409999999</v>
      </c>
    </row>
    <row r="32" spans="1:117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33.665999999999997</v>
      </c>
      <c r="G32">
        <v>0</v>
      </c>
      <c r="H32">
        <v>0</v>
      </c>
      <c r="I32">
        <v>0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122.25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98.34375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29.58</v>
      </c>
      <c r="AG32">
        <v>0</v>
      </c>
      <c r="AH32">
        <v>132.58000000000001</v>
      </c>
      <c r="AI32">
        <v>16.350411999999999</v>
      </c>
      <c r="AJ32">
        <v>0</v>
      </c>
      <c r="AK32">
        <v>51.013800000000003</v>
      </c>
      <c r="AL32">
        <v>13.363</v>
      </c>
      <c r="AM32">
        <v>15.804048</v>
      </c>
      <c r="AN32">
        <v>0.59302999999999995</v>
      </c>
      <c r="AO32">
        <v>0</v>
      </c>
      <c r="AP32">
        <v>4.4835000000000003</v>
      </c>
      <c r="AQ32">
        <v>62.244</v>
      </c>
      <c r="AR32">
        <v>6.6239999999999997</v>
      </c>
      <c r="AS32">
        <v>9.4163999999999994</v>
      </c>
      <c r="AT32">
        <v>13.188000000000001</v>
      </c>
      <c r="AU32">
        <v>0</v>
      </c>
      <c r="AV32">
        <v>0</v>
      </c>
      <c r="AW32">
        <v>33.665999999999997</v>
      </c>
      <c r="AX32">
        <v>88.775999999999996</v>
      </c>
      <c r="AY32">
        <v>0</v>
      </c>
      <c r="AZ32">
        <v>0</v>
      </c>
      <c r="BA32">
        <v>0</v>
      </c>
      <c r="BB32">
        <v>0</v>
      </c>
      <c r="BC32">
        <v>46.87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2896.090741</v>
      </c>
    </row>
    <row r="33" spans="1:117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33.665999999999997</v>
      </c>
      <c r="G33">
        <v>0</v>
      </c>
      <c r="H33">
        <v>0</v>
      </c>
      <c r="I33">
        <v>0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122.25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98.34375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29.58</v>
      </c>
      <c r="AG33">
        <v>0</v>
      </c>
      <c r="AH33">
        <v>132.58000000000001</v>
      </c>
      <c r="AI33">
        <v>3.819</v>
      </c>
      <c r="AJ33">
        <v>0</v>
      </c>
      <c r="AK33">
        <v>51.013800000000003</v>
      </c>
      <c r="AL33">
        <v>13.363</v>
      </c>
      <c r="AM33">
        <v>15.804048</v>
      </c>
      <c r="AN33">
        <v>0.59302999999999995</v>
      </c>
      <c r="AO33">
        <v>0</v>
      </c>
      <c r="AP33">
        <v>4.4835000000000003</v>
      </c>
      <c r="AQ33">
        <v>62.244</v>
      </c>
      <c r="AR33">
        <v>6.6239999999999997</v>
      </c>
      <c r="AS33">
        <v>9.4163999999999994</v>
      </c>
      <c r="AT33">
        <v>13.188000000000001</v>
      </c>
      <c r="AU33">
        <v>0</v>
      </c>
      <c r="AV33">
        <v>0</v>
      </c>
      <c r="AW33">
        <v>33.665999999999997</v>
      </c>
      <c r="AX33">
        <v>87.68</v>
      </c>
      <c r="AY33">
        <v>0</v>
      </c>
      <c r="AZ33">
        <v>0</v>
      </c>
      <c r="BA33">
        <v>0</v>
      </c>
      <c r="BB33">
        <v>0</v>
      </c>
      <c r="BC33">
        <v>46.87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2847.6668289999998</v>
      </c>
    </row>
    <row r="34" spans="1:117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33.665999999999997</v>
      </c>
      <c r="G34">
        <v>0</v>
      </c>
      <c r="H34">
        <v>0</v>
      </c>
      <c r="I34">
        <v>0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122.25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98.34375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0</v>
      </c>
      <c r="AE34">
        <v>49.436556000000003</v>
      </c>
      <c r="AF34">
        <v>18.734000000000002</v>
      </c>
      <c r="AG34">
        <v>0</v>
      </c>
      <c r="AH34">
        <v>94.7</v>
      </c>
      <c r="AI34">
        <v>0</v>
      </c>
      <c r="AJ34">
        <v>0</v>
      </c>
      <c r="AK34">
        <v>51.013800000000003</v>
      </c>
      <c r="AL34">
        <v>13.363</v>
      </c>
      <c r="AM34">
        <v>10.557359999999999</v>
      </c>
      <c r="AN34">
        <v>0.59302999999999995</v>
      </c>
      <c r="AO34">
        <v>0</v>
      </c>
      <c r="AP34">
        <v>4.4835000000000003</v>
      </c>
      <c r="AQ34">
        <v>62.244</v>
      </c>
      <c r="AR34">
        <v>6.6239999999999997</v>
      </c>
      <c r="AS34">
        <v>9.4163999999999994</v>
      </c>
      <c r="AT34">
        <v>13.188000000000001</v>
      </c>
      <c r="AU34">
        <v>0</v>
      </c>
      <c r="AV34">
        <v>0</v>
      </c>
      <c r="AW34">
        <v>33.665999999999997</v>
      </c>
      <c r="AX34">
        <v>87.68</v>
      </c>
      <c r="AY34">
        <v>0</v>
      </c>
      <c r="AZ34">
        <v>0</v>
      </c>
      <c r="BA34">
        <v>0</v>
      </c>
      <c r="BB34">
        <v>0</v>
      </c>
      <c r="BC34">
        <v>46.87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2728.2646199999999</v>
      </c>
    </row>
    <row r="35" spans="1:117">
      <c r="A35" t="s">
        <v>77</v>
      </c>
      <c r="B35">
        <v>0</v>
      </c>
      <c r="C35">
        <v>42</v>
      </c>
      <c r="D35">
        <v>0</v>
      </c>
      <c r="E35">
        <v>0</v>
      </c>
      <c r="F35">
        <v>33.665999999999997</v>
      </c>
      <c r="G35">
        <v>0</v>
      </c>
      <c r="H35">
        <v>0</v>
      </c>
      <c r="I35">
        <v>0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122.25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26.34008</v>
      </c>
      <c r="AC35">
        <v>0</v>
      </c>
      <c r="AD35">
        <v>0</v>
      </c>
      <c r="AE35">
        <v>32.957704</v>
      </c>
      <c r="AF35">
        <v>9.86</v>
      </c>
      <c r="AG35">
        <v>0</v>
      </c>
      <c r="AH35">
        <v>75.760000000000005</v>
      </c>
      <c r="AI35">
        <v>0</v>
      </c>
      <c r="AJ35">
        <v>0</v>
      </c>
      <c r="AK35">
        <v>51.013800000000003</v>
      </c>
      <c r="AL35">
        <v>13.363</v>
      </c>
      <c r="AM35">
        <v>5.2786799999999996</v>
      </c>
      <c r="AN35">
        <v>0.59302999999999995</v>
      </c>
      <c r="AO35">
        <v>0</v>
      </c>
      <c r="AP35">
        <v>4.4835000000000003</v>
      </c>
      <c r="AQ35">
        <v>62.244</v>
      </c>
      <c r="AR35">
        <v>6.6239999999999997</v>
      </c>
      <c r="AS35">
        <v>9.4163999999999994</v>
      </c>
      <c r="AT35">
        <v>13.188000000000001</v>
      </c>
      <c r="AU35">
        <v>0</v>
      </c>
      <c r="AV35">
        <v>0</v>
      </c>
      <c r="AW35">
        <v>33.665999999999997</v>
      </c>
      <c r="AX35">
        <v>87.68</v>
      </c>
      <c r="AY35">
        <v>0</v>
      </c>
      <c r="AZ35">
        <v>0</v>
      </c>
      <c r="BA35">
        <v>0</v>
      </c>
      <c r="BB35">
        <v>0</v>
      </c>
      <c r="BC35">
        <v>46.88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2678.1780880000006</v>
      </c>
    </row>
    <row r="36" spans="1:117">
      <c r="A36" t="s">
        <v>78</v>
      </c>
      <c r="B36">
        <v>0</v>
      </c>
      <c r="C36">
        <v>42</v>
      </c>
      <c r="D36">
        <v>0</v>
      </c>
      <c r="E36">
        <v>0</v>
      </c>
      <c r="F36">
        <v>33.665999999999997</v>
      </c>
      <c r="G36">
        <v>0</v>
      </c>
      <c r="H36">
        <v>0</v>
      </c>
      <c r="I36">
        <v>0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122.25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57.767000000000003</v>
      </c>
      <c r="AI36">
        <v>0</v>
      </c>
      <c r="AJ36">
        <v>0</v>
      </c>
      <c r="AK36">
        <v>51.013800000000003</v>
      </c>
      <c r="AL36">
        <v>13.363</v>
      </c>
      <c r="AM36">
        <v>0</v>
      </c>
      <c r="AN36">
        <v>0.59302999999999995</v>
      </c>
      <c r="AO36">
        <v>0</v>
      </c>
      <c r="AP36">
        <v>4.4835000000000003</v>
      </c>
      <c r="AQ36">
        <v>46.683</v>
      </c>
      <c r="AR36">
        <v>11.04</v>
      </c>
      <c r="AS36">
        <v>9.4163999999999994</v>
      </c>
      <c r="AT36">
        <v>13.188000000000001</v>
      </c>
      <c r="AU36">
        <v>0</v>
      </c>
      <c r="AV36">
        <v>0</v>
      </c>
      <c r="AW36">
        <v>33.665999999999997</v>
      </c>
      <c r="AX36">
        <v>87.68</v>
      </c>
      <c r="AY36">
        <v>0</v>
      </c>
      <c r="AZ36">
        <v>0</v>
      </c>
      <c r="BA36">
        <v>0</v>
      </c>
      <c r="BB36">
        <v>0</v>
      </c>
      <c r="BC36">
        <v>46.88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2629.605368</v>
      </c>
    </row>
    <row r="37" spans="1:117">
      <c r="A37" t="s">
        <v>79</v>
      </c>
      <c r="B37">
        <v>0</v>
      </c>
      <c r="C37">
        <v>42</v>
      </c>
      <c r="D37">
        <v>0</v>
      </c>
      <c r="E37">
        <v>0</v>
      </c>
      <c r="F37">
        <v>33.665999999999997</v>
      </c>
      <c r="G37">
        <v>0</v>
      </c>
      <c r="H37">
        <v>0</v>
      </c>
      <c r="I37">
        <v>0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122.25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51.013800000000003</v>
      </c>
      <c r="AL37">
        <v>13.363</v>
      </c>
      <c r="AM37">
        <v>0</v>
      </c>
      <c r="AN37">
        <v>0.59302999999999995</v>
      </c>
      <c r="AO37">
        <v>0</v>
      </c>
      <c r="AP37">
        <v>4.4835000000000003</v>
      </c>
      <c r="AQ37">
        <v>45.36</v>
      </c>
      <c r="AR37">
        <v>49.68</v>
      </c>
      <c r="AS37">
        <v>9.4163999999999994</v>
      </c>
      <c r="AT37">
        <v>13.188000000000001</v>
      </c>
      <c r="AU37">
        <v>0</v>
      </c>
      <c r="AV37">
        <v>0</v>
      </c>
      <c r="AW37">
        <v>33.665999999999997</v>
      </c>
      <c r="AX37">
        <v>87.68</v>
      </c>
      <c r="AY37">
        <v>0</v>
      </c>
      <c r="AZ37">
        <v>0</v>
      </c>
      <c r="BA37">
        <v>0</v>
      </c>
      <c r="BB37">
        <v>0</v>
      </c>
      <c r="BC37">
        <v>46.88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2630.5565160000006</v>
      </c>
    </row>
    <row r="38" spans="1:117">
      <c r="A38" t="s">
        <v>80</v>
      </c>
      <c r="B38">
        <v>0</v>
      </c>
      <c r="C38">
        <v>42</v>
      </c>
      <c r="D38">
        <v>0</v>
      </c>
      <c r="E38">
        <v>0</v>
      </c>
      <c r="F38">
        <v>33.665999999999997</v>
      </c>
      <c r="G38">
        <v>0</v>
      </c>
      <c r="H38">
        <v>0</v>
      </c>
      <c r="I38">
        <v>0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122.25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51.013800000000003</v>
      </c>
      <c r="AL38">
        <v>17.43</v>
      </c>
      <c r="AM38">
        <v>0</v>
      </c>
      <c r="AN38">
        <v>0.59302999999999995</v>
      </c>
      <c r="AO38">
        <v>0</v>
      </c>
      <c r="AP38">
        <v>4.4835000000000003</v>
      </c>
      <c r="AQ38">
        <v>45.36</v>
      </c>
      <c r="AR38">
        <v>49.68</v>
      </c>
      <c r="AS38">
        <v>9.4163999999999994</v>
      </c>
      <c r="AT38">
        <v>13.188000000000001</v>
      </c>
      <c r="AU38">
        <v>0</v>
      </c>
      <c r="AV38">
        <v>0</v>
      </c>
      <c r="AW38">
        <v>33.665999999999997</v>
      </c>
      <c r="AX38">
        <v>87.68</v>
      </c>
      <c r="AY38">
        <v>0</v>
      </c>
      <c r="AZ38">
        <v>0</v>
      </c>
      <c r="BA38">
        <v>0</v>
      </c>
      <c r="BB38">
        <v>0</v>
      </c>
      <c r="BC38">
        <v>46.88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2615.6835160000005</v>
      </c>
    </row>
    <row r="39" spans="1:117">
      <c r="A39" t="s">
        <v>81</v>
      </c>
      <c r="B39">
        <v>0</v>
      </c>
      <c r="C39">
        <v>42</v>
      </c>
      <c r="D39">
        <v>0</v>
      </c>
      <c r="E39">
        <v>0</v>
      </c>
      <c r="F39">
        <v>33.665999999999997</v>
      </c>
      <c r="G39">
        <v>0</v>
      </c>
      <c r="H39">
        <v>0</v>
      </c>
      <c r="I39">
        <v>0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122.25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51.013800000000003</v>
      </c>
      <c r="AL39">
        <v>70.882000000000005</v>
      </c>
      <c r="AM39">
        <v>0</v>
      </c>
      <c r="AN39">
        <v>0.59302999999999995</v>
      </c>
      <c r="AO39">
        <v>0</v>
      </c>
      <c r="AP39">
        <v>4.4835000000000003</v>
      </c>
      <c r="AQ39">
        <v>30.366</v>
      </c>
      <c r="AR39">
        <v>8.8320000000000007</v>
      </c>
      <c r="AS39">
        <v>9.4163999999999994</v>
      </c>
      <c r="AT39">
        <v>13.188000000000001</v>
      </c>
      <c r="AU39">
        <v>0</v>
      </c>
      <c r="AV39">
        <v>0</v>
      </c>
      <c r="AW39">
        <v>33.665999999999997</v>
      </c>
      <c r="AX39">
        <v>87.68</v>
      </c>
      <c r="AY39">
        <v>0</v>
      </c>
      <c r="AZ39">
        <v>0</v>
      </c>
      <c r="BA39">
        <v>0</v>
      </c>
      <c r="BB39">
        <v>0</v>
      </c>
      <c r="BC39">
        <v>46.88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2613.2935160000006</v>
      </c>
    </row>
    <row r="40" spans="1:117">
      <c r="A40" t="s">
        <v>82</v>
      </c>
      <c r="B40">
        <v>0</v>
      </c>
      <c r="C40">
        <v>42</v>
      </c>
      <c r="D40">
        <v>0</v>
      </c>
      <c r="E40">
        <v>0</v>
      </c>
      <c r="F40">
        <v>33.665999999999997</v>
      </c>
      <c r="G40">
        <v>0</v>
      </c>
      <c r="H40">
        <v>0</v>
      </c>
      <c r="I40">
        <v>0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122.25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18.940000000000001</v>
      </c>
      <c r="AI40">
        <v>0</v>
      </c>
      <c r="AJ40">
        <v>0</v>
      </c>
      <c r="AK40">
        <v>51.013800000000003</v>
      </c>
      <c r="AL40">
        <v>70.882000000000005</v>
      </c>
      <c r="AM40">
        <v>0</v>
      </c>
      <c r="AN40">
        <v>0.59302999999999995</v>
      </c>
      <c r="AO40">
        <v>0</v>
      </c>
      <c r="AP40">
        <v>4.4835000000000003</v>
      </c>
      <c r="AQ40">
        <v>15.75</v>
      </c>
      <c r="AR40">
        <v>6.6239999999999997</v>
      </c>
      <c r="AS40">
        <v>9.4163999999999994</v>
      </c>
      <c r="AT40">
        <v>13.188000000000001</v>
      </c>
      <c r="AU40">
        <v>0</v>
      </c>
      <c r="AV40">
        <v>0</v>
      </c>
      <c r="AW40">
        <v>33.665999999999997</v>
      </c>
      <c r="AX40">
        <v>87.68</v>
      </c>
      <c r="AY40">
        <v>0</v>
      </c>
      <c r="AZ40">
        <v>0</v>
      </c>
      <c r="BA40">
        <v>0</v>
      </c>
      <c r="BB40">
        <v>0</v>
      </c>
      <c r="BC40">
        <v>46.88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2596.4695160000006</v>
      </c>
    </row>
    <row r="41" spans="1:117">
      <c r="A41" t="s">
        <v>83</v>
      </c>
      <c r="B41">
        <v>0</v>
      </c>
      <c r="C41">
        <v>42</v>
      </c>
      <c r="D41">
        <v>0</v>
      </c>
      <c r="E41">
        <v>0</v>
      </c>
      <c r="F41">
        <v>33.665999999999997</v>
      </c>
      <c r="G41">
        <v>0</v>
      </c>
      <c r="H41">
        <v>0</v>
      </c>
      <c r="I41">
        <v>0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122.25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18.940000000000001</v>
      </c>
      <c r="AI41">
        <v>0</v>
      </c>
      <c r="AJ41">
        <v>0</v>
      </c>
      <c r="AK41">
        <v>51.013800000000003</v>
      </c>
      <c r="AL41">
        <v>70.882000000000005</v>
      </c>
      <c r="AM41">
        <v>0</v>
      </c>
      <c r="AN41">
        <v>0.59302999999999995</v>
      </c>
      <c r="AO41">
        <v>0</v>
      </c>
      <c r="AP41">
        <v>4.4835000000000003</v>
      </c>
      <c r="AQ41">
        <v>0</v>
      </c>
      <c r="AR41">
        <v>6.6239999999999997</v>
      </c>
      <c r="AS41">
        <v>9.4163999999999994</v>
      </c>
      <c r="AT41">
        <v>13.188000000000001</v>
      </c>
      <c r="AU41">
        <v>0</v>
      </c>
      <c r="AV41">
        <v>0</v>
      </c>
      <c r="AW41">
        <v>33.665999999999997</v>
      </c>
      <c r="AX41">
        <v>87.68</v>
      </c>
      <c r="AY41">
        <v>0</v>
      </c>
      <c r="AZ41">
        <v>0</v>
      </c>
      <c r="BA41">
        <v>0</v>
      </c>
      <c r="BB41">
        <v>0</v>
      </c>
      <c r="BC41">
        <v>46.88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2580.7195160000006</v>
      </c>
    </row>
    <row r="42" spans="1:117">
      <c r="A42" t="s">
        <v>84</v>
      </c>
      <c r="B42">
        <v>0</v>
      </c>
      <c r="C42">
        <v>42</v>
      </c>
      <c r="D42">
        <v>0</v>
      </c>
      <c r="E42">
        <v>0</v>
      </c>
      <c r="F42">
        <v>33.665999999999997</v>
      </c>
      <c r="G42">
        <v>0</v>
      </c>
      <c r="H42">
        <v>0</v>
      </c>
      <c r="I42">
        <v>0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122.25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18.940000000000001</v>
      </c>
      <c r="AI42">
        <v>0</v>
      </c>
      <c r="AJ42">
        <v>0</v>
      </c>
      <c r="AK42">
        <v>51.013800000000003</v>
      </c>
      <c r="AL42">
        <v>70.882000000000005</v>
      </c>
      <c r="AM42">
        <v>0</v>
      </c>
      <c r="AN42">
        <v>0.59302999999999995</v>
      </c>
      <c r="AO42">
        <v>0</v>
      </c>
      <c r="AP42">
        <v>4.4835000000000003</v>
      </c>
      <c r="AQ42">
        <v>0</v>
      </c>
      <c r="AR42">
        <v>6.6239999999999997</v>
      </c>
      <c r="AS42">
        <v>9.4163999999999994</v>
      </c>
      <c r="AT42">
        <v>13.188000000000001</v>
      </c>
      <c r="AU42">
        <v>0</v>
      </c>
      <c r="AV42">
        <v>0</v>
      </c>
      <c r="AW42">
        <v>33.665999999999997</v>
      </c>
      <c r="AX42">
        <v>87.68</v>
      </c>
      <c r="AY42">
        <v>0</v>
      </c>
      <c r="AZ42">
        <v>0</v>
      </c>
      <c r="BA42">
        <v>0</v>
      </c>
      <c r="BB42">
        <v>0</v>
      </c>
      <c r="BC42">
        <v>48.75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2582.5895160000005</v>
      </c>
    </row>
    <row r="43" spans="1:117">
      <c r="A43" t="s">
        <v>85</v>
      </c>
      <c r="B43">
        <v>0</v>
      </c>
      <c r="C43">
        <v>42</v>
      </c>
      <c r="D43">
        <v>0</v>
      </c>
      <c r="E43">
        <v>0</v>
      </c>
      <c r="F43">
        <v>33.665999999999997</v>
      </c>
      <c r="G43">
        <v>0</v>
      </c>
      <c r="H43">
        <v>0</v>
      </c>
      <c r="I43">
        <v>0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122.25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51.013800000000003</v>
      </c>
      <c r="AL43">
        <v>15.106</v>
      </c>
      <c r="AM43">
        <v>0</v>
      </c>
      <c r="AN43">
        <v>0.59302999999999995</v>
      </c>
      <c r="AO43">
        <v>0</v>
      </c>
      <c r="AP43">
        <v>4.4835000000000003</v>
      </c>
      <c r="AQ43">
        <v>0</v>
      </c>
      <c r="AR43">
        <v>6.6239999999999997</v>
      </c>
      <c r="AS43">
        <v>9.4163999999999994</v>
      </c>
      <c r="AT43">
        <v>13.188000000000001</v>
      </c>
      <c r="AU43">
        <v>0</v>
      </c>
      <c r="AV43">
        <v>0</v>
      </c>
      <c r="AW43">
        <v>33.665999999999997</v>
      </c>
      <c r="AX43">
        <v>87.68</v>
      </c>
      <c r="AY43">
        <v>0</v>
      </c>
      <c r="AZ43">
        <v>0</v>
      </c>
      <c r="BA43">
        <v>0</v>
      </c>
      <c r="BB43">
        <v>0</v>
      </c>
      <c r="BC43">
        <v>50.62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2509.7435160000005</v>
      </c>
    </row>
    <row r="44" spans="1:117">
      <c r="A44" t="s">
        <v>86</v>
      </c>
      <c r="B44">
        <v>0</v>
      </c>
      <c r="C44">
        <v>42</v>
      </c>
      <c r="D44">
        <v>0</v>
      </c>
      <c r="E44">
        <v>0</v>
      </c>
      <c r="F44">
        <v>33.665999999999997</v>
      </c>
      <c r="G44">
        <v>0</v>
      </c>
      <c r="H44">
        <v>0</v>
      </c>
      <c r="I44">
        <v>0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122.25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51.013800000000003</v>
      </c>
      <c r="AL44">
        <v>13.363</v>
      </c>
      <c r="AM44">
        <v>0</v>
      </c>
      <c r="AN44">
        <v>0.59302999999999995</v>
      </c>
      <c r="AO44">
        <v>0</v>
      </c>
      <c r="AP44">
        <v>4.4835000000000003</v>
      </c>
      <c r="AQ44">
        <v>0</v>
      </c>
      <c r="AR44">
        <v>6.6239999999999997</v>
      </c>
      <c r="AS44">
        <v>9.4163999999999994</v>
      </c>
      <c r="AT44">
        <v>13.188000000000001</v>
      </c>
      <c r="AU44">
        <v>0</v>
      </c>
      <c r="AV44">
        <v>0</v>
      </c>
      <c r="AW44">
        <v>33.665999999999997</v>
      </c>
      <c r="AX44">
        <v>87.68</v>
      </c>
      <c r="AY44">
        <v>0</v>
      </c>
      <c r="AZ44">
        <v>0</v>
      </c>
      <c r="BA44">
        <v>0</v>
      </c>
      <c r="BB44">
        <v>0</v>
      </c>
      <c r="BC44">
        <v>53.13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2510.5105160000003</v>
      </c>
    </row>
    <row r="45" spans="1:117">
      <c r="A45" t="s">
        <v>87</v>
      </c>
      <c r="B45">
        <v>0</v>
      </c>
      <c r="C45">
        <v>42</v>
      </c>
      <c r="D45">
        <v>0</v>
      </c>
      <c r="E45">
        <v>0</v>
      </c>
      <c r="F45">
        <v>33.665999999999997</v>
      </c>
      <c r="G45">
        <v>0</v>
      </c>
      <c r="H45">
        <v>0</v>
      </c>
      <c r="I45">
        <v>0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122.25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51.013800000000003</v>
      </c>
      <c r="AL45">
        <v>13.363</v>
      </c>
      <c r="AM45">
        <v>0</v>
      </c>
      <c r="AN45">
        <v>0.59302999999999995</v>
      </c>
      <c r="AO45">
        <v>0</v>
      </c>
      <c r="AP45">
        <v>4.4835000000000003</v>
      </c>
      <c r="AQ45">
        <v>0</v>
      </c>
      <c r="AR45">
        <v>6.6239999999999997</v>
      </c>
      <c r="AS45">
        <v>9.4163999999999994</v>
      </c>
      <c r="AT45">
        <v>13.188000000000001</v>
      </c>
      <c r="AU45">
        <v>0</v>
      </c>
      <c r="AV45">
        <v>0</v>
      </c>
      <c r="AW45">
        <v>33.665999999999997</v>
      </c>
      <c r="AX45">
        <v>87.68</v>
      </c>
      <c r="AY45">
        <v>0</v>
      </c>
      <c r="AZ45">
        <v>0</v>
      </c>
      <c r="BA45">
        <v>0</v>
      </c>
      <c r="BB45">
        <v>0</v>
      </c>
      <c r="BC45">
        <v>54.37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2498.5804760000001</v>
      </c>
    </row>
    <row r="46" spans="1:117">
      <c r="A46" t="s">
        <v>88</v>
      </c>
      <c r="B46">
        <v>0</v>
      </c>
      <c r="C46">
        <v>42</v>
      </c>
      <c r="D46">
        <v>0</v>
      </c>
      <c r="E46">
        <v>0</v>
      </c>
      <c r="F46">
        <v>33.665999999999997</v>
      </c>
      <c r="G46">
        <v>0</v>
      </c>
      <c r="H46">
        <v>0</v>
      </c>
      <c r="I46">
        <v>0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122.25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51.013800000000003</v>
      </c>
      <c r="AL46">
        <v>13.363</v>
      </c>
      <c r="AM46">
        <v>0</v>
      </c>
      <c r="AN46">
        <v>0.59302999999999995</v>
      </c>
      <c r="AO46">
        <v>0</v>
      </c>
      <c r="AP46">
        <v>4.4835000000000003</v>
      </c>
      <c r="AQ46">
        <v>0</v>
      </c>
      <c r="AR46">
        <v>6.6239999999999997</v>
      </c>
      <c r="AS46">
        <v>10.7616</v>
      </c>
      <c r="AT46">
        <v>13.188000000000001</v>
      </c>
      <c r="AU46">
        <v>0</v>
      </c>
      <c r="AV46">
        <v>0</v>
      </c>
      <c r="AW46">
        <v>33.665999999999997</v>
      </c>
      <c r="AX46">
        <v>87.68</v>
      </c>
      <c r="AY46">
        <v>0</v>
      </c>
      <c r="AZ46">
        <v>0</v>
      </c>
      <c r="BA46">
        <v>0</v>
      </c>
      <c r="BB46">
        <v>0</v>
      </c>
      <c r="BC46">
        <v>57.5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2503.0556759999999</v>
      </c>
    </row>
    <row r="47" spans="1:117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33.665999999999997</v>
      </c>
      <c r="G47">
        <v>0</v>
      </c>
      <c r="H47">
        <v>0</v>
      </c>
      <c r="I47">
        <v>0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122.25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51.013800000000003</v>
      </c>
      <c r="AL47">
        <v>13.363</v>
      </c>
      <c r="AM47">
        <v>0</v>
      </c>
      <c r="AN47">
        <v>0.59302999999999995</v>
      </c>
      <c r="AO47">
        <v>0</v>
      </c>
      <c r="AP47">
        <v>4.4835000000000003</v>
      </c>
      <c r="AQ47">
        <v>0</v>
      </c>
      <c r="AR47">
        <v>6.6239999999999997</v>
      </c>
      <c r="AS47">
        <v>24.75168</v>
      </c>
      <c r="AT47">
        <v>13.188000000000001</v>
      </c>
      <c r="AU47">
        <v>0</v>
      </c>
      <c r="AV47">
        <v>0</v>
      </c>
      <c r="AW47">
        <v>33.665999999999997</v>
      </c>
      <c r="AX47">
        <v>87.68</v>
      </c>
      <c r="AY47">
        <v>0</v>
      </c>
      <c r="AZ47">
        <v>0</v>
      </c>
      <c r="BA47">
        <v>0</v>
      </c>
      <c r="BB47">
        <v>0</v>
      </c>
      <c r="BC47">
        <v>57.5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2516.5207559999999</v>
      </c>
    </row>
    <row r="48" spans="1:117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33.665999999999997</v>
      </c>
      <c r="G48">
        <v>0</v>
      </c>
      <c r="H48">
        <v>0</v>
      </c>
      <c r="I48">
        <v>0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122.25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51.013800000000003</v>
      </c>
      <c r="AL48">
        <v>25.564</v>
      </c>
      <c r="AM48">
        <v>0</v>
      </c>
      <c r="AN48">
        <v>0.59302999999999995</v>
      </c>
      <c r="AO48">
        <v>0</v>
      </c>
      <c r="AP48">
        <v>4.4835000000000003</v>
      </c>
      <c r="AQ48">
        <v>0</v>
      </c>
      <c r="AR48">
        <v>11.04</v>
      </c>
      <c r="AS48">
        <v>24.75168</v>
      </c>
      <c r="AT48">
        <v>13.188000000000001</v>
      </c>
      <c r="AU48">
        <v>0</v>
      </c>
      <c r="AV48">
        <v>0</v>
      </c>
      <c r="AW48">
        <v>33.665999999999997</v>
      </c>
      <c r="AX48">
        <v>87.68</v>
      </c>
      <c r="AY48">
        <v>0</v>
      </c>
      <c r="AZ48">
        <v>0</v>
      </c>
      <c r="BA48">
        <v>0</v>
      </c>
      <c r="BB48">
        <v>0</v>
      </c>
      <c r="BC48">
        <v>60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2535.6377560000001</v>
      </c>
    </row>
    <row r="49" spans="1:117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33.665999999999997</v>
      </c>
      <c r="G49">
        <v>0</v>
      </c>
      <c r="H49">
        <v>0</v>
      </c>
      <c r="I49">
        <v>0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122.25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51.013800000000003</v>
      </c>
      <c r="AL49">
        <v>25.564</v>
      </c>
      <c r="AM49">
        <v>0</v>
      </c>
      <c r="AN49">
        <v>0.59302999999999995</v>
      </c>
      <c r="AO49">
        <v>0</v>
      </c>
      <c r="AP49">
        <v>4.4835000000000003</v>
      </c>
      <c r="AQ49">
        <v>0</v>
      </c>
      <c r="AR49">
        <v>6.6239999999999997</v>
      </c>
      <c r="AS49">
        <v>24.75168</v>
      </c>
      <c r="AT49">
        <v>13.188000000000001</v>
      </c>
      <c r="AU49">
        <v>0</v>
      </c>
      <c r="AV49">
        <v>0</v>
      </c>
      <c r="AW49">
        <v>33.665999999999997</v>
      </c>
      <c r="AX49">
        <v>87.68</v>
      </c>
      <c r="AY49">
        <v>0</v>
      </c>
      <c r="AZ49">
        <v>0</v>
      </c>
      <c r="BA49">
        <v>0</v>
      </c>
      <c r="BB49">
        <v>0</v>
      </c>
      <c r="BC49">
        <v>62.5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2533.7217559999999</v>
      </c>
    </row>
    <row r="50" spans="1:117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33.665999999999997</v>
      </c>
      <c r="G50">
        <v>0</v>
      </c>
      <c r="H50">
        <v>0</v>
      </c>
      <c r="I50">
        <v>0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122.25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51.013800000000003</v>
      </c>
      <c r="AL50">
        <v>25.564</v>
      </c>
      <c r="AM50">
        <v>0</v>
      </c>
      <c r="AN50">
        <v>0.59302999999999995</v>
      </c>
      <c r="AO50">
        <v>0</v>
      </c>
      <c r="AP50">
        <v>4.4835000000000003</v>
      </c>
      <c r="AQ50">
        <v>0</v>
      </c>
      <c r="AR50">
        <v>6.6239999999999997</v>
      </c>
      <c r="AS50">
        <v>24.75168</v>
      </c>
      <c r="AT50">
        <v>13.188000000000001</v>
      </c>
      <c r="AU50">
        <v>0</v>
      </c>
      <c r="AV50">
        <v>0</v>
      </c>
      <c r="AW50">
        <v>33.665999999999997</v>
      </c>
      <c r="AX50">
        <v>87.68</v>
      </c>
      <c r="AY50">
        <v>0</v>
      </c>
      <c r="AZ50">
        <v>0</v>
      </c>
      <c r="BA50">
        <v>0</v>
      </c>
      <c r="BB50">
        <v>0</v>
      </c>
      <c r="BC50">
        <v>62.5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2533.7217559999999</v>
      </c>
    </row>
    <row r="51" spans="1:117">
      <c r="A51" t="s">
        <v>93</v>
      </c>
      <c r="B51">
        <v>0</v>
      </c>
      <c r="C51">
        <v>41.475000000000001</v>
      </c>
      <c r="D51">
        <v>0</v>
      </c>
      <c r="E51">
        <v>0</v>
      </c>
      <c r="F51">
        <v>33.665999999999997</v>
      </c>
      <c r="G51">
        <v>0</v>
      </c>
      <c r="H51">
        <v>0</v>
      </c>
      <c r="I51">
        <v>0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122.25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51.013800000000003</v>
      </c>
      <c r="AL51">
        <v>25.564</v>
      </c>
      <c r="AM51">
        <v>0</v>
      </c>
      <c r="AN51">
        <v>0.59302999999999995</v>
      </c>
      <c r="AO51">
        <v>0</v>
      </c>
      <c r="AP51">
        <v>11.922267</v>
      </c>
      <c r="AQ51">
        <v>0</v>
      </c>
      <c r="AR51">
        <v>6.6239999999999997</v>
      </c>
      <c r="AS51">
        <v>9.4163999999999994</v>
      </c>
      <c r="AT51">
        <v>13.188000000000001</v>
      </c>
      <c r="AU51">
        <v>0</v>
      </c>
      <c r="AV51">
        <v>0</v>
      </c>
      <c r="AW51">
        <v>33.665999999999997</v>
      </c>
      <c r="AX51">
        <v>87.68</v>
      </c>
      <c r="AY51">
        <v>0</v>
      </c>
      <c r="AZ51">
        <v>0</v>
      </c>
      <c r="BA51">
        <v>0</v>
      </c>
      <c r="BB51">
        <v>0</v>
      </c>
      <c r="BC51">
        <v>64.06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2527.3852430000002</v>
      </c>
    </row>
    <row r="52" spans="1:117">
      <c r="A52" t="s">
        <v>94</v>
      </c>
      <c r="B52">
        <v>0</v>
      </c>
      <c r="C52">
        <v>41.475000000000001</v>
      </c>
      <c r="D52">
        <v>0</v>
      </c>
      <c r="E52">
        <v>0</v>
      </c>
      <c r="F52">
        <v>33.665999999999997</v>
      </c>
      <c r="G52">
        <v>0</v>
      </c>
      <c r="H52">
        <v>0</v>
      </c>
      <c r="I52">
        <v>0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122.25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51.013800000000003</v>
      </c>
      <c r="AL52">
        <v>25.564</v>
      </c>
      <c r="AM52">
        <v>0</v>
      </c>
      <c r="AN52">
        <v>0.59302999999999995</v>
      </c>
      <c r="AO52">
        <v>0</v>
      </c>
      <c r="AP52">
        <v>11.922267</v>
      </c>
      <c r="AQ52">
        <v>0</v>
      </c>
      <c r="AR52">
        <v>6.6239999999999997</v>
      </c>
      <c r="AS52">
        <v>9.4163999999999994</v>
      </c>
      <c r="AT52">
        <v>13.188000000000001</v>
      </c>
      <c r="AU52">
        <v>0</v>
      </c>
      <c r="AV52">
        <v>0</v>
      </c>
      <c r="AW52">
        <v>33.665999999999997</v>
      </c>
      <c r="AX52">
        <v>87.68</v>
      </c>
      <c r="AY52">
        <v>0</v>
      </c>
      <c r="AZ52">
        <v>0</v>
      </c>
      <c r="BA52">
        <v>0</v>
      </c>
      <c r="BB52">
        <v>0</v>
      </c>
      <c r="BC52">
        <v>67.19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2530.5152430000003</v>
      </c>
    </row>
    <row r="53" spans="1:117">
      <c r="A53" t="s">
        <v>95</v>
      </c>
      <c r="B53">
        <v>0</v>
      </c>
      <c r="C53">
        <v>41.475000000000001</v>
      </c>
      <c r="D53">
        <v>0</v>
      </c>
      <c r="E53">
        <v>0</v>
      </c>
      <c r="F53">
        <v>33.665999999999997</v>
      </c>
      <c r="G53">
        <v>0</v>
      </c>
      <c r="H53">
        <v>0</v>
      </c>
      <c r="I53">
        <v>0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122.25</v>
      </c>
      <c r="Q53">
        <v>20.556000000000001</v>
      </c>
      <c r="R53">
        <v>33.57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51.013800000000003</v>
      </c>
      <c r="AL53">
        <v>13.363</v>
      </c>
      <c r="AM53">
        <v>0</v>
      </c>
      <c r="AN53">
        <v>0.59302999999999995</v>
      </c>
      <c r="AO53">
        <v>0</v>
      </c>
      <c r="AP53">
        <v>11.922267</v>
      </c>
      <c r="AQ53">
        <v>0</v>
      </c>
      <c r="AR53">
        <v>6.6239999999999997</v>
      </c>
      <c r="AS53">
        <v>9.4163999999999994</v>
      </c>
      <c r="AT53">
        <v>13.188000000000001</v>
      </c>
      <c r="AU53">
        <v>0</v>
      </c>
      <c r="AV53">
        <v>0</v>
      </c>
      <c r="AW53">
        <v>33.665999999999997</v>
      </c>
      <c r="AX53">
        <v>87.68</v>
      </c>
      <c r="AY53">
        <v>0</v>
      </c>
      <c r="AZ53">
        <v>0</v>
      </c>
      <c r="BA53">
        <v>0</v>
      </c>
      <c r="BB53">
        <v>0</v>
      </c>
      <c r="BC53">
        <v>68.12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2510.422047</v>
      </c>
    </row>
    <row r="54" spans="1:117">
      <c r="A54" t="s">
        <v>96</v>
      </c>
      <c r="B54">
        <v>0</v>
      </c>
      <c r="C54">
        <v>41.475000000000001</v>
      </c>
      <c r="D54">
        <v>0</v>
      </c>
      <c r="E54">
        <v>0</v>
      </c>
      <c r="F54">
        <v>33.665999999999997</v>
      </c>
      <c r="G54">
        <v>0</v>
      </c>
      <c r="H54">
        <v>0</v>
      </c>
      <c r="I54">
        <v>0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122.25</v>
      </c>
      <c r="Q54">
        <v>20.556000000000001</v>
      </c>
      <c r="R54">
        <v>33.57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51.013800000000003</v>
      </c>
      <c r="AL54">
        <v>13.363</v>
      </c>
      <c r="AM54">
        <v>0</v>
      </c>
      <c r="AN54">
        <v>0.59302999999999995</v>
      </c>
      <c r="AO54">
        <v>0</v>
      </c>
      <c r="AP54">
        <v>11.922267</v>
      </c>
      <c r="AQ54">
        <v>0</v>
      </c>
      <c r="AR54">
        <v>49.68</v>
      </c>
      <c r="AS54">
        <v>9.4163999999999994</v>
      </c>
      <c r="AT54">
        <v>13.188000000000001</v>
      </c>
      <c r="AU54">
        <v>0</v>
      </c>
      <c r="AV54">
        <v>0</v>
      </c>
      <c r="AW54">
        <v>33.665999999999997</v>
      </c>
      <c r="AX54">
        <v>87.68</v>
      </c>
      <c r="AY54">
        <v>0</v>
      </c>
      <c r="AZ54">
        <v>0</v>
      </c>
      <c r="BA54">
        <v>0</v>
      </c>
      <c r="BB54">
        <v>0</v>
      </c>
      <c r="BC54">
        <v>69.680000000000007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2555.038047</v>
      </c>
    </row>
    <row r="55" spans="1:117">
      <c r="A55" t="s">
        <v>97</v>
      </c>
      <c r="B55">
        <v>0</v>
      </c>
      <c r="C55">
        <v>41.475000000000001</v>
      </c>
      <c r="D55">
        <v>0</v>
      </c>
      <c r="E55">
        <v>0</v>
      </c>
      <c r="F55">
        <v>33.665999999999997</v>
      </c>
      <c r="G55">
        <v>0</v>
      </c>
      <c r="H55">
        <v>0</v>
      </c>
      <c r="I55">
        <v>0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122.25</v>
      </c>
      <c r="Q55">
        <v>20.556000000000001</v>
      </c>
      <c r="R55">
        <v>33.57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51.013800000000003</v>
      </c>
      <c r="AL55">
        <v>13.363</v>
      </c>
      <c r="AM55">
        <v>0</v>
      </c>
      <c r="AN55">
        <v>0.59302999999999995</v>
      </c>
      <c r="AO55">
        <v>0</v>
      </c>
      <c r="AP55">
        <v>4.4835000000000003</v>
      </c>
      <c r="AQ55">
        <v>0</v>
      </c>
      <c r="AR55">
        <v>49.68</v>
      </c>
      <c r="AS55">
        <v>9.4163999999999994</v>
      </c>
      <c r="AT55">
        <v>13.188000000000001</v>
      </c>
      <c r="AU55">
        <v>0</v>
      </c>
      <c r="AV55">
        <v>0</v>
      </c>
      <c r="AW55">
        <v>33.665999999999997</v>
      </c>
      <c r="AX55">
        <v>87.68</v>
      </c>
      <c r="AY55">
        <v>0</v>
      </c>
      <c r="AZ55">
        <v>0</v>
      </c>
      <c r="BA55">
        <v>0</v>
      </c>
      <c r="BB55">
        <v>0</v>
      </c>
      <c r="BC55">
        <v>71.56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2549.47928</v>
      </c>
    </row>
    <row r="56" spans="1:117">
      <c r="A56" t="s">
        <v>98</v>
      </c>
      <c r="B56">
        <v>0</v>
      </c>
      <c r="C56">
        <v>41.475000000000001</v>
      </c>
      <c r="D56">
        <v>0</v>
      </c>
      <c r="E56">
        <v>0</v>
      </c>
      <c r="F56">
        <v>33.665999999999997</v>
      </c>
      <c r="G56">
        <v>0</v>
      </c>
      <c r="H56">
        <v>0</v>
      </c>
      <c r="I56">
        <v>0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122.25</v>
      </c>
      <c r="Q56">
        <v>20.556000000000001</v>
      </c>
      <c r="R56">
        <v>33.57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51.013800000000003</v>
      </c>
      <c r="AL56">
        <v>13.363</v>
      </c>
      <c r="AM56">
        <v>0</v>
      </c>
      <c r="AN56">
        <v>0.59302999999999995</v>
      </c>
      <c r="AO56">
        <v>0</v>
      </c>
      <c r="AP56">
        <v>4.4835000000000003</v>
      </c>
      <c r="AQ56">
        <v>0</v>
      </c>
      <c r="AR56">
        <v>4.4160000000000004</v>
      </c>
      <c r="AS56">
        <v>9.4163999999999994</v>
      </c>
      <c r="AT56">
        <v>13.188000000000001</v>
      </c>
      <c r="AU56">
        <v>0</v>
      </c>
      <c r="AV56">
        <v>0</v>
      </c>
      <c r="AW56">
        <v>33.665999999999997</v>
      </c>
      <c r="AX56">
        <v>87.68</v>
      </c>
      <c r="AY56">
        <v>0</v>
      </c>
      <c r="AZ56">
        <v>0</v>
      </c>
      <c r="BA56">
        <v>0</v>
      </c>
      <c r="BB56">
        <v>0</v>
      </c>
      <c r="BC56">
        <v>74.06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2506.7152800000003</v>
      </c>
    </row>
    <row r="57" spans="1:117">
      <c r="A57" t="s">
        <v>99</v>
      </c>
      <c r="B57">
        <v>0</v>
      </c>
      <c r="C57">
        <v>41.475000000000001</v>
      </c>
      <c r="D57">
        <v>0</v>
      </c>
      <c r="E57">
        <v>0</v>
      </c>
      <c r="F57">
        <v>33.665999999999997</v>
      </c>
      <c r="G57">
        <v>0</v>
      </c>
      <c r="H57">
        <v>0</v>
      </c>
      <c r="I57">
        <v>0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122.25</v>
      </c>
      <c r="Q57">
        <v>20.556000000000001</v>
      </c>
      <c r="R57">
        <v>33.57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51.013800000000003</v>
      </c>
      <c r="AL57">
        <v>13.363</v>
      </c>
      <c r="AM57">
        <v>0</v>
      </c>
      <c r="AN57">
        <v>0.59302999999999995</v>
      </c>
      <c r="AO57">
        <v>0</v>
      </c>
      <c r="AP57">
        <v>4.4835000000000003</v>
      </c>
      <c r="AQ57">
        <v>0</v>
      </c>
      <c r="AR57">
        <v>4.4160000000000004</v>
      </c>
      <c r="AS57">
        <v>5.3807999999999998</v>
      </c>
      <c r="AT57">
        <v>13.188000000000001</v>
      </c>
      <c r="AU57">
        <v>0</v>
      </c>
      <c r="AV57">
        <v>0</v>
      </c>
      <c r="AW57">
        <v>33.665999999999997</v>
      </c>
      <c r="AX57">
        <v>87.68</v>
      </c>
      <c r="AY57">
        <v>0</v>
      </c>
      <c r="AZ57">
        <v>0</v>
      </c>
      <c r="BA57">
        <v>0</v>
      </c>
      <c r="BB57">
        <v>0</v>
      </c>
      <c r="BC57">
        <v>74.06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2502.6796800000002</v>
      </c>
    </row>
    <row r="58" spans="1:117">
      <c r="A58" t="s">
        <v>100</v>
      </c>
      <c r="B58">
        <v>0</v>
      </c>
      <c r="C58">
        <v>41.475000000000001</v>
      </c>
      <c r="D58">
        <v>0</v>
      </c>
      <c r="E58">
        <v>0</v>
      </c>
      <c r="F58">
        <v>33.665999999999997</v>
      </c>
      <c r="G58">
        <v>0</v>
      </c>
      <c r="H58">
        <v>0</v>
      </c>
      <c r="I58">
        <v>0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122.25</v>
      </c>
      <c r="Q58">
        <v>20.556000000000001</v>
      </c>
      <c r="R58">
        <v>33.57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51.013800000000003</v>
      </c>
      <c r="AL58">
        <v>13.363</v>
      </c>
      <c r="AM58">
        <v>0</v>
      </c>
      <c r="AN58">
        <v>0.59302999999999995</v>
      </c>
      <c r="AO58">
        <v>0</v>
      </c>
      <c r="AP58">
        <v>4.4835000000000003</v>
      </c>
      <c r="AQ58">
        <v>0</v>
      </c>
      <c r="AR58">
        <v>4.4160000000000004</v>
      </c>
      <c r="AS58">
        <v>5.3807999999999998</v>
      </c>
      <c r="AT58">
        <v>13.188000000000001</v>
      </c>
      <c r="AU58">
        <v>0</v>
      </c>
      <c r="AV58">
        <v>0</v>
      </c>
      <c r="AW58">
        <v>33.665999999999997</v>
      </c>
      <c r="AX58">
        <v>87.68</v>
      </c>
      <c r="AY58">
        <v>0</v>
      </c>
      <c r="AZ58">
        <v>0</v>
      </c>
      <c r="BA58">
        <v>0</v>
      </c>
      <c r="BB58">
        <v>0</v>
      </c>
      <c r="BC58">
        <v>76.88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2505.4996800000004</v>
      </c>
    </row>
    <row r="59" spans="1:117">
      <c r="A59" t="s">
        <v>101</v>
      </c>
      <c r="B59">
        <v>0</v>
      </c>
      <c r="C59">
        <v>40.950000000000003</v>
      </c>
      <c r="D59">
        <v>0</v>
      </c>
      <c r="E59">
        <v>0</v>
      </c>
      <c r="F59">
        <v>33.665999999999997</v>
      </c>
      <c r="G59">
        <v>0</v>
      </c>
      <c r="H59">
        <v>0</v>
      </c>
      <c r="I59">
        <v>0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122.25</v>
      </c>
      <c r="Q59">
        <v>20.556000000000001</v>
      </c>
      <c r="R59">
        <v>33.57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51.013800000000003</v>
      </c>
      <c r="AL59">
        <v>13.363</v>
      </c>
      <c r="AM59">
        <v>0</v>
      </c>
      <c r="AN59">
        <v>0.59302999999999995</v>
      </c>
      <c r="AO59">
        <v>0</v>
      </c>
      <c r="AP59">
        <v>4.4835000000000003</v>
      </c>
      <c r="AQ59">
        <v>0</v>
      </c>
      <c r="AR59">
        <v>6.6239999999999997</v>
      </c>
      <c r="AS59">
        <v>5.3807999999999998</v>
      </c>
      <c r="AT59">
        <v>13.188000000000001</v>
      </c>
      <c r="AU59">
        <v>0</v>
      </c>
      <c r="AV59">
        <v>0</v>
      </c>
      <c r="AW59">
        <v>33.665999999999997</v>
      </c>
      <c r="AX59">
        <v>87.68</v>
      </c>
      <c r="AY59">
        <v>0</v>
      </c>
      <c r="AZ59">
        <v>0</v>
      </c>
      <c r="BA59">
        <v>0</v>
      </c>
      <c r="BB59">
        <v>0</v>
      </c>
      <c r="BC59">
        <v>80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2510.3026799999998</v>
      </c>
    </row>
    <row r="60" spans="1:117">
      <c r="A60" t="s">
        <v>102</v>
      </c>
      <c r="B60">
        <v>0</v>
      </c>
      <c r="C60">
        <v>40.950000000000003</v>
      </c>
      <c r="D60">
        <v>0</v>
      </c>
      <c r="E60">
        <v>0</v>
      </c>
      <c r="F60">
        <v>33.665999999999997</v>
      </c>
      <c r="G60">
        <v>0</v>
      </c>
      <c r="H60">
        <v>0</v>
      </c>
      <c r="I60">
        <v>0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122.25</v>
      </c>
      <c r="Q60">
        <v>20.556000000000001</v>
      </c>
      <c r="R60">
        <v>33.57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51.013800000000003</v>
      </c>
      <c r="AL60">
        <v>13.363</v>
      </c>
      <c r="AM60">
        <v>0</v>
      </c>
      <c r="AN60">
        <v>0.59302999999999995</v>
      </c>
      <c r="AO60">
        <v>0</v>
      </c>
      <c r="AP60">
        <v>4.4835000000000003</v>
      </c>
      <c r="AQ60">
        <v>0</v>
      </c>
      <c r="AR60">
        <v>6.6239999999999997</v>
      </c>
      <c r="AS60">
        <v>5.3807999999999998</v>
      </c>
      <c r="AT60">
        <v>13.188000000000001</v>
      </c>
      <c r="AU60">
        <v>0</v>
      </c>
      <c r="AV60">
        <v>0</v>
      </c>
      <c r="AW60">
        <v>33.665999999999997</v>
      </c>
      <c r="AX60">
        <v>87.68</v>
      </c>
      <c r="AY60">
        <v>0</v>
      </c>
      <c r="AZ60">
        <v>0</v>
      </c>
      <c r="BA60">
        <v>0</v>
      </c>
      <c r="BB60">
        <v>0</v>
      </c>
      <c r="BC60">
        <v>83.13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2513.4326799999999</v>
      </c>
    </row>
    <row r="61" spans="1:117">
      <c r="A61" t="s">
        <v>103</v>
      </c>
      <c r="B61">
        <v>0</v>
      </c>
      <c r="C61">
        <v>40.950000000000003</v>
      </c>
      <c r="D61">
        <v>0</v>
      </c>
      <c r="E61">
        <v>0</v>
      </c>
      <c r="F61">
        <v>33.665999999999997</v>
      </c>
      <c r="G61">
        <v>0</v>
      </c>
      <c r="H61">
        <v>0</v>
      </c>
      <c r="I61">
        <v>0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122.25</v>
      </c>
      <c r="Q61">
        <v>20.556000000000001</v>
      </c>
      <c r="R61">
        <v>33.57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51.013800000000003</v>
      </c>
      <c r="AL61">
        <v>13.363</v>
      </c>
      <c r="AM61">
        <v>0</v>
      </c>
      <c r="AN61">
        <v>0.59302999999999995</v>
      </c>
      <c r="AO61">
        <v>0</v>
      </c>
      <c r="AP61">
        <v>11.922267</v>
      </c>
      <c r="AQ61">
        <v>0</v>
      </c>
      <c r="AR61">
        <v>6.6239999999999997</v>
      </c>
      <c r="AS61">
        <v>5.3807999999999998</v>
      </c>
      <c r="AT61">
        <v>13.188000000000001</v>
      </c>
      <c r="AU61">
        <v>0</v>
      </c>
      <c r="AV61">
        <v>0</v>
      </c>
      <c r="AW61">
        <v>33.665999999999997</v>
      </c>
      <c r="AX61">
        <v>87.68</v>
      </c>
      <c r="AY61">
        <v>0</v>
      </c>
      <c r="AZ61">
        <v>0</v>
      </c>
      <c r="BA61">
        <v>0</v>
      </c>
      <c r="BB61">
        <v>0</v>
      </c>
      <c r="BC61">
        <v>86.25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2530.5122469999997</v>
      </c>
    </row>
    <row r="62" spans="1:117">
      <c r="A62" t="s">
        <v>104</v>
      </c>
      <c r="B62">
        <v>0</v>
      </c>
      <c r="C62">
        <v>40.950000000000003</v>
      </c>
      <c r="D62">
        <v>0</v>
      </c>
      <c r="E62">
        <v>0</v>
      </c>
      <c r="F62">
        <v>33.665999999999997</v>
      </c>
      <c r="G62">
        <v>0</v>
      </c>
      <c r="H62">
        <v>0</v>
      </c>
      <c r="I62">
        <v>0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122.25</v>
      </c>
      <c r="Q62">
        <v>20.556000000000001</v>
      </c>
      <c r="R62">
        <v>33.57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20.834</v>
      </c>
      <c r="AI62">
        <v>0</v>
      </c>
      <c r="AJ62">
        <v>0</v>
      </c>
      <c r="AK62">
        <v>51.013800000000003</v>
      </c>
      <c r="AL62">
        <v>13.363</v>
      </c>
      <c r="AM62">
        <v>0</v>
      </c>
      <c r="AN62">
        <v>0.59302999999999995</v>
      </c>
      <c r="AO62">
        <v>0</v>
      </c>
      <c r="AP62">
        <v>11.922267</v>
      </c>
      <c r="AQ62">
        <v>15.561</v>
      </c>
      <c r="AR62">
        <v>6.6239999999999997</v>
      </c>
      <c r="AS62">
        <v>5.3807999999999998</v>
      </c>
      <c r="AT62">
        <v>13.188000000000001</v>
      </c>
      <c r="AU62">
        <v>0</v>
      </c>
      <c r="AV62">
        <v>0</v>
      </c>
      <c r="AW62">
        <v>33.665999999999997</v>
      </c>
      <c r="AX62">
        <v>87.68</v>
      </c>
      <c r="AY62">
        <v>0</v>
      </c>
      <c r="AZ62">
        <v>0</v>
      </c>
      <c r="BA62">
        <v>0</v>
      </c>
      <c r="BB62">
        <v>0</v>
      </c>
      <c r="BC62">
        <v>89.37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2570.0272469999995</v>
      </c>
    </row>
    <row r="63" spans="1:117">
      <c r="A63" t="s">
        <v>105</v>
      </c>
      <c r="B63">
        <v>0</v>
      </c>
      <c r="C63">
        <v>40.950000000000003</v>
      </c>
      <c r="D63">
        <v>0</v>
      </c>
      <c r="E63">
        <v>0</v>
      </c>
      <c r="F63">
        <v>33.665999999999997</v>
      </c>
      <c r="G63">
        <v>0</v>
      </c>
      <c r="H63">
        <v>0</v>
      </c>
      <c r="I63">
        <v>0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122.25</v>
      </c>
      <c r="Q63">
        <v>20.556000000000001</v>
      </c>
      <c r="R63">
        <v>33.57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98.34375</v>
      </c>
      <c r="Y63">
        <v>0</v>
      </c>
      <c r="Z63">
        <v>5.5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20.834</v>
      </c>
      <c r="AI63">
        <v>0</v>
      </c>
      <c r="AJ63">
        <v>0</v>
      </c>
      <c r="AK63">
        <v>51.013800000000003</v>
      </c>
      <c r="AL63">
        <v>13.363</v>
      </c>
      <c r="AM63">
        <v>0</v>
      </c>
      <c r="AN63">
        <v>0.59302999999999995</v>
      </c>
      <c r="AO63">
        <v>0</v>
      </c>
      <c r="AP63">
        <v>5.1239999999999997</v>
      </c>
      <c r="AQ63">
        <v>15.561</v>
      </c>
      <c r="AR63">
        <v>6.6239999999999997</v>
      </c>
      <c r="AS63">
        <v>5.3807999999999998</v>
      </c>
      <c r="AT63">
        <v>13.188000000000001</v>
      </c>
      <c r="AU63">
        <v>0</v>
      </c>
      <c r="AV63">
        <v>0</v>
      </c>
      <c r="AW63">
        <v>33.665999999999997</v>
      </c>
      <c r="AX63">
        <v>87.68</v>
      </c>
      <c r="AY63">
        <v>0</v>
      </c>
      <c r="AZ63">
        <v>0</v>
      </c>
      <c r="BA63">
        <v>0</v>
      </c>
      <c r="BB63">
        <v>0</v>
      </c>
      <c r="BC63">
        <v>91.87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2564.7081799999996</v>
      </c>
    </row>
    <row r="64" spans="1:117">
      <c r="A64" t="s">
        <v>106</v>
      </c>
      <c r="B64">
        <v>0</v>
      </c>
      <c r="C64">
        <v>40.950000000000003</v>
      </c>
      <c r="D64">
        <v>0</v>
      </c>
      <c r="E64">
        <v>0</v>
      </c>
      <c r="F64">
        <v>33.665999999999997</v>
      </c>
      <c r="G64">
        <v>0</v>
      </c>
      <c r="H64">
        <v>0</v>
      </c>
      <c r="I64">
        <v>0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122.25</v>
      </c>
      <c r="Q64">
        <v>20.556000000000001</v>
      </c>
      <c r="R64">
        <v>33.57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20.834</v>
      </c>
      <c r="AI64">
        <v>0</v>
      </c>
      <c r="AJ64">
        <v>0</v>
      </c>
      <c r="AK64">
        <v>51.013800000000003</v>
      </c>
      <c r="AL64">
        <v>13.363</v>
      </c>
      <c r="AM64">
        <v>0</v>
      </c>
      <c r="AN64">
        <v>0.59302999999999995</v>
      </c>
      <c r="AO64">
        <v>0</v>
      </c>
      <c r="AP64">
        <v>5.1239999999999997</v>
      </c>
      <c r="AQ64">
        <v>15.561</v>
      </c>
      <c r="AR64">
        <v>6.6239999999999997</v>
      </c>
      <c r="AS64">
        <v>5.3807999999999998</v>
      </c>
      <c r="AT64">
        <v>13.188000000000001</v>
      </c>
      <c r="AU64">
        <v>0</v>
      </c>
      <c r="AV64">
        <v>0</v>
      </c>
      <c r="AW64">
        <v>33.665999999999997</v>
      </c>
      <c r="AX64">
        <v>87.68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2561.0881799999997</v>
      </c>
    </row>
    <row r="65" spans="1:117">
      <c r="A65" t="s">
        <v>107</v>
      </c>
      <c r="B65">
        <v>0</v>
      </c>
      <c r="C65">
        <v>40.950000000000003</v>
      </c>
      <c r="D65">
        <v>0</v>
      </c>
      <c r="E65">
        <v>0</v>
      </c>
      <c r="F65">
        <v>33.665999999999997</v>
      </c>
      <c r="G65">
        <v>0</v>
      </c>
      <c r="H65">
        <v>0</v>
      </c>
      <c r="I65">
        <v>0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122.25</v>
      </c>
      <c r="Q65">
        <v>20.556000000000001</v>
      </c>
      <c r="R65">
        <v>33.57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20.834</v>
      </c>
      <c r="AI65">
        <v>0</v>
      </c>
      <c r="AJ65">
        <v>0</v>
      </c>
      <c r="AK65">
        <v>51.013800000000003</v>
      </c>
      <c r="AL65">
        <v>13.363</v>
      </c>
      <c r="AM65">
        <v>0</v>
      </c>
      <c r="AN65">
        <v>0.59302999999999995</v>
      </c>
      <c r="AO65">
        <v>0</v>
      </c>
      <c r="AP65">
        <v>5.1239999999999997</v>
      </c>
      <c r="AQ65">
        <v>15.561</v>
      </c>
      <c r="AR65">
        <v>6.6239999999999997</v>
      </c>
      <c r="AS65">
        <v>5.3807999999999998</v>
      </c>
      <c r="AT65">
        <v>13.188000000000001</v>
      </c>
      <c r="AU65">
        <v>0</v>
      </c>
      <c r="AV65">
        <v>0</v>
      </c>
      <c r="AW65">
        <v>33.665999999999997</v>
      </c>
      <c r="AX65">
        <v>87.68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2561.0881799999997</v>
      </c>
    </row>
    <row r="66" spans="1:117">
      <c r="A66" t="s">
        <v>108</v>
      </c>
      <c r="B66">
        <v>0</v>
      </c>
      <c r="C66">
        <v>40.950000000000003</v>
      </c>
      <c r="D66">
        <v>0</v>
      </c>
      <c r="E66">
        <v>0</v>
      </c>
      <c r="F66">
        <v>33.665999999999997</v>
      </c>
      <c r="G66">
        <v>0</v>
      </c>
      <c r="H66">
        <v>0</v>
      </c>
      <c r="I66">
        <v>0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122.25</v>
      </c>
      <c r="Q66">
        <v>20.556000000000001</v>
      </c>
      <c r="R66">
        <v>33.57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20.834</v>
      </c>
      <c r="AI66">
        <v>0</v>
      </c>
      <c r="AJ66">
        <v>0</v>
      </c>
      <c r="AK66">
        <v>51.013800000000003</v>
      </c>
      <c r="AL66">
        <v>13.363</v>
      </c>
      <c r="AM66">
        <v>0</v>
      </c>
      <c r="AN66">
        <v>0.59302999999999995</v>
      </c>
      <c r="AO66">
        <v>0</v>
      </c>
      <c r="AP66">
        <v>5.1239999999999997</v>
      </c>
      <c r="AQ66">
        <v>31.122</v>
      </c>
      <c r="AR66">
        <v>6.6239999999999997</v>
      </c>
      <c r="AS66">
        <v>5.3807999999999998</v>
      </c>
      <c r="AT66">
        <v>13.188000000000001</v>
      </c>
      <c r="AU66">
        <v>0</v>
      </c>
      <c r="AV66">
        <v>0</v>
      </c>
      <c r="AW66">
        <v>33.665999999999997</v>
      </c>
      <c r="AX66">
        <v>87.68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2576.6491799999994</v>
      </c>
    </row>
    <row r="67" spans="1:117">
      <c r="A67" t="s">
        <v>109</v>
      </c>
      <c r="B67">
        <v>0</v>
      </c>
      <c r="C67">
        <v>40.950000000000003</v>
      </c>
      <c r="D67">
        <v>0</v>
      </c>
      <c r="E67">
        <v>0</v>
      </c>
      <c r="F67">
        <v>33.665999999999997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122.25</v>
      </c>
      <c r="Q67">
        <v>20.556000000000001</v>
      </c>
      <c r="R67">
        <v>33.57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20.834</v>
      </c>
      <c r="AI67">
        <v>0</v>
      </c>
      <c r="AJ67">
        <v>0</v>
      </c>
      <c r="AK67">
        <v>51.013800000000003</v>
      </c>
      <c r="AL67">
        <v>13.363</v>
      </c>
      <c r="AM67">
        <v>0</v>
      </c>
      <c r="AN67">
        <v>0.59302999999999995</v>
      </c>
      <c r="AO67">
        <v>0</v>
      </c>
      <c r="AP67">
        <v>5.1239999999999997</v>
      </c>
      <c r="AQ67">
        <v>31.122</v>
      </c>
      <c r="AR67">
        <v>4.8575999999999997</v>
      </c>
      <c r="AS67">
        <v>5.3807999999999998</v>
      </c>
      <c r="AT67">
        <v>13.188000000000001</v>
      </c>
      <c r="AU67">
        <v>0</v>
      </c>
      <c r="AV67">
        <v>0</v>
      </c>
      <c r="AW67">
        <v>33.665999999999997</v>
      </c>
      <c r="AX67">
        <v>87.68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2574.8827799999995</v>
      </c>
    </row>
    <row r="68" spans="1:117">
      <c r="A68" t="s">
        <v>110</v>
      </c>
      <c r="B68">
        <v>0</v>
      </c>
      <c r="C68">
        <v>40.950000000000003</v>
      </c>
      <c r="D68">
        <v>0</v>
      </c>
      <c r="E68">
        <v>0</v>
      </c>
      <c r="F68">
        <v>33.665999999999997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122.25</v>
      </c>
      <c r="Q68">
        <v>20.556000000000001</v>
      </c>
      <c r="R68">
        <v>33.57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42.615000000000002</v>
      </c>
      <c r="AI68">
        <v>0</v>
      </c>
      <c r="AJ68">
        <v>0</v>
      </c>
      <c r="AK68">
        <v>51.013800000000003</v>
      </c>
      <c r="AL68">
        <v>13.363</v>
      </c>
      <c r="AM68">
        <v>0</v>
      </c>
      <c r="AN68">
        <v>0.59302999999999995</v>
      </c>
      <c r="AO68">
        <v>0</v>
      </c>
      <c r="AP68">
        <v>5.1239999999999997</v>
      </c>
      <c r="AQ68">
        <v>31.122</v>
      </c>
      <c r="AR68">
        <v>4.8575999999999997</v>
      </c>
      <c r="AS68">
        <v>5.3807999999999998</v>
      </c>
      <c r="AT68">
        <v>13.188000000000001</v>
      </c>
      <c r="AU68">
        <v>0</v>
      </c>
      <c r="AV68">
        <v>0</v>
      </c>
      <c r="AW68">
        <v>33.665999999999997</v>
      </c>
      <c r="AX68">
        <v>87.68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2596.6637799999994</v>
      </c>
    </row>
    <row r="69" spans="1:117">
      <c r="A69" t="s">
        <v>111</v>
      </c>
      <c r="B69">
        <v>0</v>
      </c>
      <c r="C69">
        <v>40.950000000000003</v>
      </c>
      <c r="D69">
        <v>0</v>
      </c>
      <c r="E69">
        <v>0</v>
      </c>
      <c r="F69">
        <v>33.665999999999997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122.25</v>
      </c>
      <c r="Q69">
        <v>20.556000000000001</v>
      </c>
      <c r="R69">
        <v>33.57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42.615000000000002</v>
      </c>
      <c r="AI69">
        <v>0</v>
      </c>
      <c r="AJ69">
        <v>0</v>
      </c>
      <c r="AK69">
        <v>51.013800000000003</v>
      </c>
      <c r="AL69">
        <v>13.363</v>
      </c>
      <c r="AM69">
        <v>0</v>
      </c>
      <c r="AN69">
        <v>0.59302999999999995</v>
      </c>
      <c r="AO69">
        <v>0</v>
      </c>
      <c r="AP69">
        <v>5.1239999999999997</v>
      </c>
      <c r="AQ69">
        <v>31.122</v>
      </c>
      <c r="AR69">
        <v>4.8575999999999997</v>
      </c>
      <c r="AS69">
        <v>5.3807999999999998</v>
      </c>
      <c r="AT69">
        <v>13.188000000000001</v>
      </c>
      <c r="AU69">
        <v>0</v>
      </c>
      <c r="AV69">
        <v>0</v>
      </c>
      <c r="AW69">
        <v>33.665999999999997</v>
      </c>
      <c r="AX69">
        <v>87.68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2596.6637799999994</v>
      </c>
    </row>
    <row r="70" spans="1:117">
      <c r="A70" t="s">
        <v>112</v>
      </c>
      <c r="B70">
        <v>0</v>
      </c>
      <c r="C70">
        <v>40.950000000000003</v>
      </c>
      <c r="D70">
        <v>0</v>
      </c>
      <c r="E70">
        <v>0</v>
      </c>
      <c r="F70">
        <v>33.665999999999997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122.25</v>
      </c>
      <c r="Q70">
        <v>20.556000000000001</v>
      </c>
      <c r="R70">
        <v>33.57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42.615000000000002</v>
      </c>
      <c r="AI70">
        <v>0</v>
      </c>
      <c r="AJ70">
        <v>0</v>
      </c>
      <c r="AK70">
        <v>51.013800000000003</v>
      </c>
      <c r="AL70">
        <v>25.564</v>
      </c>
      <c r="AM70">
        <v>0</v>
      </c>
      <c r="AN70">
        <v>0.59302999999999995</v>
      </c>
      <c r="AO70">
        <v>0</v>
      </c>
      <c r="AP70">
        <v>5.1239999999999997</v>
      </c>
      <c r="AQ70">
        <v>31.122</v>
      </c>
      <c r="AR70">
        <v>4.8575999999999997</v>
      </c>
      <c r="AS70">
        <v>5.3807999999999998</v>
      </c>
      <c r="AT70">
        <v>13.188000000000001</v>
      </c>
      <c r="AU70">
        <v>0</v>
      </c>
      <c r="AV70">
        <v>0</v>
      </c>
      <c r="AW70">
        <v>33.665999999999997</v>
      </c>
      <c r="AX70">
        <v>87.68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2608.8647799999994</v>
      </c>
    </row>
    <row r="71" spans="1:117">
      <c r="A71" t="s">
        <v>113</v>
      </c>
      <c r="B71">
        <v>0</v>
      </c>
      <c r="C71">
        <v>40.950000000000003</v>
      </c>
      <c r="D71">
        <v>0</v>
      </c>
      <c r="E71">
        <v>0</v>
      </c>
      <c r="F71">
        <v>33.665999999999997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122.25</v>
      </c>
      <c r="Q71">
        <v>20.556000000000001</v>
      </c>
      <c r="R71">
        <v>33.57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42.615000000000002</v>
      </c>
      <c r="AI71">
        <v>0</v>
      </c>
      <c r="AJ71">
        <v>0</v>
      </c>
      <c r="AK71">
        <v>51.013800000000003</v>
      </c>
      <c r="AL71">
        <v>70.882000000000005</v>
      </c>
      <c r="AM71">
        <v>0</v>
      </c>
      <c r="AN71">
        <v>0.59302999999999995</v>
      </c>
      <c r="AO71">
        <v>0</v>
      </c>
      <c r="AP71">
        <v>5.1239999999999997</v>
      </c>
      <c r="AQ71">
        <v>31.122</v>
      </c>
      <c r="AR71">
        <v>4.8575999999999997</v>
      </c>
      <c r="AS71">
        <v>5.3807999999999998</v>
      </c>
      <c r="AT71">
        <v>13.188000000000001</v>
      </c>
      <c r="AU71">
        <v>0</v>
      </c>
      <c r="AV71">
        <v>0</v>
      </c>
      <c r="AW71">
        <v>33.665999999999997</v>
      </c>
      <c r="AX71">
        <v>87.68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2654.1827799999996</v>
      </c>
    </row>
    <row r="72" spans="1:117">
      <c r="A72" t="s">
        <v>114</v>
      </c>
      <c r="B72">
        <v>0</v>
      </c>
      <c r="C72">
        <v>40.950000000000003</v>
      </c>
      <c r="D72">
        <v>0</v>
      </c>
      <c r="E72">
        <v>0</v>
      </c>
      <c r="F72">
        <v>33.665999999999997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122.25</v>
      </c>
      <c r="Q72">
        <v>20.556000000000001</v>
      </c>
      <c r="R72">
        <v>33.57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98.34375</v>
      </c>
      <c r="Y72">
        <v>0</v>
      </c>
      <c r="Z72">
        <v>0</v>
      </c>
      <c r="AA72">
        <v>7.0309999999999997</v>
      </c>
      <c r="AB72">
        <v>13.17004</v>
      </c>
      <c r="AC72">
        <v>0</v>
      </c>
      <c r="AD72">
        <v>0</v>
      </c>
      <c r="AE72">
        <v>16.478852</v>
      </c>
      <c r="AF72">
        <v>8.8740000000000006</v>
      </c>
      <c r="AG72">
        <v>0</v>
      </c>
      <c r="AH72">
        <v>42.615000000000002</v>
      </c>
      <c r="AI72">
        <v>3.1825000000000001</v>
      </c>
      <c r="AJ72">
        <v>0</v>
      </c>
      <c r="AK72">
        <v>51.013800000000003</v>
      </c>
      <c r="AL72">
        <v>70.882000000000005</v>
      </c>
      <c r="AM72">
        <v>0</v>
      </c>
      <c r="AN72">
        <v>0.59302999999999995</v>
      </c>
      <c r="AO72">
        <v>0</v>
      </c>
      <c r="AP72">
        <v>5.1239999999999997</v>
      </c>
      <c r="AQ72">
        <v>31.122</v>
      </c>
      <c r="AR72">
        <v>6.6239999999999997</v>
      </c>
      <c r="AS72">
        <v>5.3807999999999998</v>
      </c>
      <c r="AT72">
        <v>13.188000000000001</v>
      </c>
      <c r="AU72">
        <v>0</v>
      </c>
      <c r="AV72">
        <v>0</v>
      </c>
      <c r="AW72">
        <v>33.665999999999997</v>
      </c>
      <c r="AX72">
        <v>87.68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2679.3327199999994</v>
      </c>
    </row>
    <row r="73" spans="1:117">
      <c r="A73" t="s">
        <v>115</v>
      </c>
      <c r="B73">
        <v>0</v>
      </c>
      <c r="C73">
        <v>40.950000000000003</v>
      </c>
      <c r="D73">
        <v>0</v>
      </c>
      <c r="E73">
        <v>0</v>
      </c>
      <c r="F73">
        <v>33.665999999999997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122.25</v>
      </c>
      <c r="Q73">
        <v>20.556000000000001</v>
      </c>
      <c r="R73">
        <v>33.57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98.34375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9.1149000000000004</v>
      </c>
      <c r="AE73">
        <v>16.478852</v>
      </c>
      <c r="AF73">
        <v>8.8740000000000006</v>
      </c>
      <c r="AG73">
        <v>0</v>
      </c>
      <c r="AH73">
        <v>56.82</v>
      </c>
      <c r="AI73">
        <v>6.3650000000000002</v>
      </c>
      <c r="AJ73">
        <v>0</v>
      </c>
      <c r="AK73">
        <v>51.013800000000003</v>
      </c>
      <c r="AL73">
        <v>70.882000000000005</v>
      </c>
      <c r="AM73">
        <v>0</v>
      </c>
      <c r="AN73">
        <v>0.59302999999999995</v>
      </c>
      <c r="AO73">
        <v>0</v>
      </c>
      <c r="AP73">
        <v>5.1239999999999997</v>
      </c>
      <c r="AQ73">
        <v>62.244</v>
      </c>
      <c r="AR73">
        <v>6.6239999999999997</v>
      </c>
      <c r="AS73">
        <v>5.3807999999999998</v>
      </c>
      <c r="AT73">
        <v>13.188000000000001</v>
      </c>
      <c r="AU73">
        <v>0</v>
      </c>
      <c r="AV73">
        <v>0</v>
      </c>
      <c r="AW73">
        <v>33.665999999999997</v>
      </c>
      <c r="AX73">
        <v>87.68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2743.9091200000003</v>
      </c>
    </row>
    <row r="74" spans="1:117">
      <c r="A74" t="s">
        <v>116</v>
      </c>
      <c r="B74">
        <v>0</v>
      </c>
      <c r="C74">
        <v>40.950000000000003</v>
      </c>
      <c r="D74">
        <v>0</v>
      </c>
      <c r="E74">
        <v>0</v>
      </c>
      <c r="F74">
        <v>33.665999999999997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122.25</v>
      </c>
      <c r="Q74">
        <v>20.556000000000001</v>
      </c>
      <c r="R74">
        <v>33.57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98.34375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18.229800000000001</v>
      </c>
      <c r="AE74">
        <v>16.478852</v>
      </c>
      <c r="AF74">
        <v>8.8740000000000006</v>
      </c>
      <c r="AG74">
        <v>0</v>
      </c>
      <c r="AH74">
        <v>75.760000000000005</v>
      </c>
      <c r="AI74">
        <v>32.700823999999997</v>
      </c>
      <c r="AJ74">
        <v>0</v>
      </c>
      <c r="AK74">
        <v>51.013800000000003</v>
      </c>
      <c r="AL74">
        <v>70.882000000000005</v>
      </c>
      <c r="AM74">
        <v>4.7988</v>
      </c>
      <c r="AN74">
        <v>0.59302999999999995</v>
      </c>
      <c r="AO74">
        <v>0</v>
      </c>
      <c r="AP74">
        <v>5.1239999999999997</v>
      </c>
      <c r="AQ74">
        <v>62.244</v>
      </c>
      <c r="AR74">
        <v>6.6239999999999997</v>
      </c>
      <c r="AS74">
        <v>5.3807999999999998</v>
      </c>
      <c r="AT74">
        <v>13.188000000000001</v>
      </c>
      <c r="AU74">
        <v>0</v>
      </c>
      <c r="AV74">
        <v>0</v>
      </c>
      <c r="AW74">
        <v>33.665999999999997</v>
      </c>
      <c r="AX74">
        <v>87.68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2817.1606440000005</v>
      </c>
    </row>
    <row r="75" spans="1:117">
      <c r="A75" t="s">
        <v>117</v>
      </c>
      <c r="B75">
        <v>0</v>
      </c>
      <c r="C75">
        <v>40.950000000000003</v>
      </c>
      <c r="D75">
        <v>0</v>
      </c>
      <c r="E75">
        <v>0</v>
      </c>
      <c r="F75">
        <v>33.665999999999997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122.25</v>
      </c>
      <c r="Q75">
        <v>20.556000000000001</v>
      </c>
      <c r="R75">
        <v>33.57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98.34375</v>
      </c>
      <c r="Y75">
        <v>0</v>
      </c>
      <c r="Z75">
        <v>0</v>
      </c>
      <c r="AA75">
        <v>39.5</v>
      </c>
      <c r="AB75">
        <v>26.34008</v>
      </c>
      <c r="AC75">
        <v>2.5468000000000002</v>
      </c>
      <c r="AD75">
        <v>27.3447</v>
      </c>
      <c r="AE75">
        <v>32.957704</v>
      </c>
      <c r="AF75">
        <v>18.734000000000002</v>
      </c>
      <c r="AG75">
        <v>0</v>
      </c>
      <c r="AH75">
        <v>94.7</v>
      </c>
      <c r="AI75">
        <v>32.700823999999997</v>
      </c>
      <c r="AJ75">
        <v>0</v>
      </c>
      <c r="AK75">
        <v>51.013800000000003</v>
      </c>
      <c r="AL75">
        <v>25.564</v>
      </c>
      <c r="AM75">
        <v>9.3309999999999995</v>
      </c>
      <c r="AN75">
        <v>0.59302999999999995</v>
      </c>
      <c r="AO75">
        <v>0</v>
      </c>
      <c r="AP75">
        <v>5.1239999999999997</v>
      </c>
      <c r="AQ75">
        <v>62.244</v>
      </c>
      <c r="AR75">
        <v>6.6239999999999997</v>
      </c>
      <c r="AS75">
        <v>5.3807999999999998</v>
      </c>
      <c r="AT75">
        <v>13.188000000000001</v>
      </c>
      <c r="AU75">
        <v>0</v>
      </c>
      <c r="AV75">
        <v>0</v>
      </c>
      <c r="AW75">
        <v>33.665999999999997</v>
      </c>
      <c r="AX75">
        <v>87.68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2857.9404359999999</v>
      </c>
    </row>
    <row r="76" spans="1:117">
      <c r="A76" t="s">
        <v>118</v>
      </c>
      <c r="B76">
        <v>0</v>
      </c>
      <c r="C76">
        <v>40.950000000000003</v>
      </c>
      <c r="D76">
        <v>0</v>
      </c>
      <c r="E76">
        <v>0</v>
      </c>
      <c r="F76">
        <v>33.665999999999997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122.25</v>
      </c>
      <c r="Q76">
        <v>20.556000000000001</v>
      </c>
      <c r="R76">
        <v>33.57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29.58</v>
      </c>
      <c r="AG76">
        <v>0</v>
      </c>
      <c r="AH76">
        <v>140.34540000000001</v>
      </c>
      <c r="AI76">
        <v>32.700823999999997</v>
      </c>
      <c r="AJ76">
        <v>0</v>
      </c>
      <c r="AK76">
        <v>51.013800000000003</v>
      </c>
      <c r="AL76">
        <v>12.782</v>
      </c>
      <c r="AM76">
        <v>9.3309999999999995</v>
      </c>
      <c r="AN76">
        <v>0.59302999999999995</v>
      </c>
      <c r="AO76">
        <v>0</v>
      </c>
      <c r="AP76">
        <v>5.1239999999999997</v>
      </c>
      <c r="AQ76">
        <v>62.244</v>
      </c>
      <c r="AR76">
        <v>6.6239999999999997</v>
      </c>
      <c r="AS76">
        <v>5.3807999999999998</v>
      </c>
      <c r="AT76">
        <v>13.188000000000001</v>
      </c>
      <c r="AU76">
        <v>0</v>
      </c>
      <c r="AV76">
        <v>0</v>
      </c>
      <c r="AW76">
        <v>33.665999999999997</v>
      </c>
      <c r="AX76">
        <v>87.68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2979.5366330000002</v>
      </c>
    </row>
    <row r="77" spans="1:117">
      <c r="A77" t="s">
        <v>119</v>
      </c>
      <c r="B77">
        <v>0</v>
      </c>
      <c r="C77">
        <v>40.950000000000003</v>
      </c>
      <c r="D77">
        <v>0</v>
      </c>
      <c r="E77">
        <v>0</v>
      </c>
      <c r="F77">
        <v>33.665999999999997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122.25</v>
      </c>
      <c r="Q77">
        <v>20.556000000000001</v>
      </c>
      <c r="R77">
        <v>33.57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29.58</v>
      </c>
      <c r="AG77">
        <v>0</v>
      </c>
      <c r="AH77">
        <v>140.34540000000001</v>
      </c>
      <c r="AI77">
        <v>32.700823999999997</v>
      </c>
      <c r="AJ77">
        <v>0</v>
      </c>
      <c r="AK77">
        <v>51.013800000000003</v>
      </c>
      <c r="AL77">
        <v>12.782</v>
      </c>
      <c r="AM77">
        <v>15.804048</v>
      </c>
      <c r="AN77">
        <v>0.59302999999999995</v>
      </c>
      <c r="AO77">
        <v>0</v>
      </c>
      <c r="AP77">
        <v>5.1239999999999997</v>
      </c>
      <c r="AQ77">
        <v>62.244</v>
      </c>
      <c r="AR77">
        <v>6.6239999999999997</v>
      </c>
      <c r="AS77">
        <v>5.3807999999999998</v>
      </c>
      <c r="AT77">
        <v>13.188000000000001</v>
      </c>
      <c r="AU77">
        <v>0</v>
      </c>
      <c r="AV77">
        <v>0</v>
      </c>
      <c r="AW77">
        <v>33.665999999999997</v>
      </c>
      <c r="AX77">
        <v>87.68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2986.009681</v>
      </c>
    </row>
    <row r="78" spans="1:117">
      <c r="A78" t="s">
        <v>120</v>
      </c>
      <c r="B78">
        <v>0</v>
      </c>
      <c r="C78">
        <v>40.950000000000003</v>
      </c>
      <c r="D78">
        <v>0</v>
      </c>
      <c r="E78">
        <v>0</v>
      </c>
      <c r="F78">
        <v>33.665999999999997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122.25</v>
      </c>
      <c r="Q78">
        <v>20.556000000000001</v>
      </c>
      <c r="R78">
        <v>33.57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29.58</v>
      </c>
      <c r="AG78">
        <v>0</v>
      </c>
      <c r="AH78">
        <v>140.34540000000001</v>
      </c>
      <c r="AI78">
        <v>32.700823999999997</v>
      </c>
      <c r="AJ78">
        <v>0</v>
      </c>
      <c r="AK78">
        <v>51.013800000000003</v>
      </c>
      <c r="AL78">
        <v>12.782</v>
      </c>
      <c r="AM78">
        <v>15.804048</v>
      </c>
      <c r="AN78">
        <v>0.59302999999999995</v>
      </c>
      <c r="AO78">
        <v>0</v>
      </c>
      <c r="AP78">
        <v>5.1239999999999997</v>
      </c>
      <c r="AQ78">
        <v>62.244</v>
      </c>
      <c r="AR78">
        <v>49.68</v>
      </c>
      <c r="AS78">
        <v>5.3807999999999998</v>
      </c>
      <c r="AT78">
        <v>13.188000000000001</v>
      </c>
      <c r="AU78">
        <v>0</v>
      </c>
      <c r="AV78">
        <v>0</v>
      </c>
      <c r="AW78">
        <v>33.665999999999997</v>
      </c>
      <c r="AX78">
        <v>87.68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3029.065681</v>
      </c>
    </row>
    <row r="79" spans="1:117">
      <c r="A79" t="s">
        <v>121</v>
      </c>
      <c r="B79">
        <v>0</v>
      </c>
      <c r="C79">
        <v>40.950000000000003</v>
      </c>
      <c r="D79">
        <v>0</v>
      </c>
      <c r="E79">
        <v>0</v>
      </c>
      <c r="F79">
        <v>33.665999999999997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122.25</v>
      </c>
      <c r="Q79">
        <v>20.556000000000001</v>
      </c>
      <c r="R79">
        <v>33.57</v>
      </c>
      <c r="S79">
        <v>26.390910000000002</v>
      </c>
      <c r="T79">
        <v>0</v>
      </c>
      <c r="U79">
        <v>418.77</v>
      </c>
      <c r="V79">
        <v>20.731850000000001</v>
      </c>
      <c r="W79">
        <v>45.221499999999999</v>
      </c>
      <c r="X79">
        <v>98.34375</v>
      </c>
      <c r="Y79">
        <v>0</v>
      </c>
      <c r="Z79">
        <v>19.5624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29.58</v>
      </c>
      <c r="AG79">
        <v>0</v>
      </c>
      <c r="AH79">
        <v>140.34540000000001</v>
      </c>
      <c r="AI79">
        <v>32.700823999999997</v>
      </c>
      <c r="AJ79">
        <v>0</v>
      </c>
      <c r="AK79">
        <v>51.013800000000003</v>
      </c>
      <c r="AL79">
        <v>12.782</v>
      </c>
      <c r="AM79">
        <v>15.804048</v>
      </c>
      <c r="AN79">
        <v>0.59302999999999995</v>
      </c>
      <c r="AO79">
        <v>0</v>
      </c>
      <c r="AP79">
        <v>5.1239999999999997</v>
      </c>
      <c r="AQ79">
        <v>62.244</v>
      </c>
      <c r="AR79">
        <v>49.68</v>
      </c>
      <c r="AS79">
        <v>5.3807999999999998</v>
      </c>
      <c r="AT79">
        <v>13.188000000000001</v>
      </c>
      <c r="AU79">
        <v>0</v>
      </c>
      <c r="AV79">
        <v>0</v>
      </c>
      <c r="AW79">
        <v>33.665999999999997</v>
      </c>
      <c r="AX79">
        <v>87.68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3014.9626010000002</v>
      </c>
    </row>
    <row r="80" spans="1:117">
      <c r="A80" t="s">
        <v>122</v>
      </c>
      <c r="B80">
        <v>0</v>
      </c>
      <c r="C80">
        <v>40.950000000000003</v>
      </c>
      <c r="D80">
        <v>0</v>
      </c>
      <c r="E80">
        <v>0</v>
      </c>
      <c r="F80">
        <v>33.665999999999997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122.25</v>
      </c>
      <c r="Q80">
        <v>20.556000000000001</v>
      </c>
      <c r="R80">
        <v>33.57</v>
      </c>
      <c r="S80">
        <v>26.390910000000002</v>
      </c>
      <c r="T80">
        <v>0</v>
      </c>
      <c r="U80">
        <v>418.77</v>
      </c>
      <c r="V80">
        <v>20.731850000000001</v>
      </c>
      <c r="W80">
        <v>45.221499999999999</v>
      </c>
      <c r="X80">
        <v>98.34375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29.58</v>
      </c>
      <c r="AG80">
        <v>0</v>
      </c>
      <c r="AH80">
        <v>140.34540000000001</v>
      </c>
      <c r="AI80">
        <v>3.819</v>
      </c>
      <c r="AJ80">
        <v>0</v>
      </c>
      <c r="AK80">
        <v>51.013800000000003</v>
      </c>
      <c r="AL80">
        <v>12.782</v>
      </c>
      <c r="AM80">
        <v>15.804048</v>
      </c>
      <c r="AN80">
        <v>0.59302999999999995</v>
      </c>
      <c r="AO80">
        <v>0</v>
      </c>
      <c r="AP80">
        <v>5.1239999999999997</v>
      </c>
      <c r="AQ80">
        <v>62.244</v>
      </c>
      <c r="AR80">
        <v>6.6239999999999997</v>
      </c>
      <c r="AS80">
        <v>5.3807999999999998</v>
      </c>
      <c r="AT80">
        <v>13.188000000000001</v>
      </c>
      <c r="AU80">
        <v>0</v>
      </c>
      <c r="AV80">
        <v>0</v>
      </c>
      <c r="AW80">
        <v>33.665999999999997</v>
      </c>
      <c r="AX80">
        <v>87.68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2943.0247770000001</v>
      </c>
    </row>
    <row r="81" spans="1:117">
      <c r="A81" t="s">
        <v>123</v>
      </c>
      <c r="B81">
        <v>0</v>
      </c>
      <c r="C81">
        <v>40.950000000000003</v>
      </c>
      <c r="D81">
        <v>0</v>
      </c>
      <c r="E81">
        <v>0</v>
      </c>
      <c r="F81">
        <v>33.665999999999997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122.25</v>
      </c>
      <c r="Q81">
        <v>20.556000000000001</v>
      </c>
      <c r="R81">
        <v>33.57</v>
      </c>
      <c r="S81">
        <v>26.390910000000002</v>
      </c>
      <c r="T81">
        <v>0</v>
      </c>
      <c r="U81">
        <v>418.77</v>
      </c>
      <c r="V81">
        <v>20.731850000000001</v>
      </c>
      <c r="W81">
        <v>45.221499999999999</v>
      </c>
      <c r="X81">
        <v>98.34375</v>
      </c>
      <c r="Y81">
        <v>0</v>
      </c>
      <c r="Z81">
        <v>6.5208000000000004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29.58</v>
      </c>
      <c r="AG81">
        <v>0</v>
      </c>
      <c r="AH81">
        <v>132.58000000000001</v>
      </c>
      <c r="AI81">
        <v>0</v>
      </c>
      <c r="AJ81">
        <v>0</v>
      </c>
      <c r="AK81">
        <v>51.013800000000003</v>
      </c>
      <c r="AL81">
        <v>12.782</v>
      </c>
      <c r="AM81">
        <v>10.557359999999999</v>
      </c>
      <c r="AN81">
        <v>0.59302999999999995</v>
      </c>
      <c r="AO81">
        <v>0</v>
      </c>
      <c r="AP81">
        <v>5.1239999999999997</v>
      </c>
      <c r="AQ81">
        <v>62.244</v>
      </c>
      <c r="AR81">
        <v>6.6239999999999997</v>
      </c>
      <c r="AS81">
        <v>5.3807999999999998</v>
      </c>
      <c r="AT81">
        <v>13.188000000000001</v>
      </c>
      <c r="AU81">
        <v>0</v>
      </c>
      <c r="AV81">
        <v>0</v>
      </c>
      <c r="AW81">
        <v>33.665999999999997</v>
      </c>
      <c r="AX81">
        <v>87.68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2911.1770889999998</v>
      </c>
    </row>
    <row r="82" spans="1:117">
      <c r="A82" t="s">
        <v>124</v>
      </c>
      <c r="B82">
        <v>0</v>
      </c>
      <c r="C82">
        <v>40.950000000000003</v>
      </c>
      <c r="D82">
        <v>0</v>
      </c>
      <c r="E82">
        <v>0</v>
      </c>
      <c r="F82">
        <v>33.665999999999997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122.25</v>
      </c>
      <c r="Q82">
        <v>20.556000000000001</v>
      </c>
      <c r="R82">
        <v>33.57</v>
      </c>
      <c r="S82">
        <v>26.390910000000002</v>
      </c>
      <c r="T82">
        <v>0</v>
      </c>
      <c r="U82">
        <v>418.77</v>
      </c>
      <c r="V82">
        <v>20.731850000000001</v>
      </c>
      <c r="W82">
        <v>45.221499999999999</v>
      </c>
      <c r="X82">
        <v>98.34375</v>
      </c>
      <c r="Y82">
        <v>0</v>
      </c>
      <c r="Z82">
        <v>0</v>
      </c>
      <c r="AA82">
        <v>13.983000000000001</v>
      </c>
      <c r="AB82">
        <v>39.510120000000001</v>
      </c>
      <c r="AC82">
        <v>0</v>
      </c>
      <c r="AD82">
        <v>9.1149000000000004</v>
      </c>
      <c r="AE82">
        <v>32.957704</v>
      </c>
      <c r="AF82">
        <v>18.734000000000002</v>
      </c>
      <c r="AG82">
        <v>0</v>
      </c>
      <c r="AH82">
        <v>94.7</v>
      </c>
      <c r="AI82">
        <v>0</v>
      </c>
      <c r="AJ82">
        <v>0</v>
      </c>
      <c r="AK82">
        <v>51.013800000000003</v>
      </c>
      <c r="AL82">
        <v>12.782</v>
      </c>
      <c r="AM82">
        <v>10.557359999999999</v>
      </c>
      <c r="AN82">
        <v>0.59302999999999995</v>
      </c>
      <c r="AO82">
        <v>0</v>
      </c>
      <c r="AP82">
        <v>5.1239999999999997</v>
      </c>
      <c r="AQ82">
        <v>62.244</v>
      </c>
      <c r="AR82">
        <v>6.6239999999999997</v>
      </c>
      <c r="AS82">
        <v>5.3807999999999998</v>
      </c>
      <c r="AT82">
        <v>13.188000000000001</v>
      </c>
      <c r="AU82">
        <v>0</v>
      </c>
      <c r="AV82">
        <v>0</v>
      </c>
      <c r="AW82">
        <v>33.665999999999997</v>
      </c>
      <c r="AX82">
        <v>87.68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2780.5604119999998</v>
      </c>
    </row>
    <row r="83" spans="1:117">
      <c r="A83" t="s">
        <v>125</v>
      </c>
      <c r="B83">
        <v>0</v>
      </c>
      <c r="C83">
        <v>40.950000000000003</v>
      </c>
      <c r="D83">
        <v>0</v>
      </c>
      <c r="E83">
        <v>0</v>
      </c>
      <c r="F83">
        <v>33.665999999999997</v>
      </c>
      <c r="G83">
        <v>0</v>
      </c>
      <c r="H83">
        <v>0</v>
      </c>
      <c r="I83">
        <v>0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129</v>
      </c>
      <c r="Q83">
        <v>20.556000000000001</v>
      </c>
      <c r="R83">
        <v>33.57</v>
      </c>
      <c r="S83">
        <v>26.390910000000002</v>
      </c>
      <c r="T83">
        <v>0</v>
      </c>
      <c r="U83">
        <v>418.77</v>
      </c>
      <c r="V83">
        <v>20.731850000000001</v>
      </c>
      <c r="W83">
        <v>45.221499999999999</v>
      </c>
      <c r="X83">
        <v>98.34375</v>
      </c>
      <c r="Y83">
        <v>0</v>
      </c>
      <c r="Z83">
        <v>0</v>
      </c>
      <c r="AA83">
        <v>13.983000000000001</v>
      </c>
      <c r="AB83">
        <v>26.34008</v>
      </c>
      <c r="AC83">
        <v>0</v>
      </c>
      <c r="AD83">
        <v>0</v>
      </c>
      <c r="AE83">
        <v>16.478852</v>
      </c>
      <c r="AF83">
        <v>9.86</v>
      </c>
      <c r="AG83">
        <v>0</v>
      </c>
      <c r="AH83">
        <v>75.760000000000005</v>
      </c>
      <c r="AI83">
        <v>0</v>
      </c>
      <c r="AJ83">
        <v>0</v>
      </c>
      <c r="AK83">
        <v>51.013800000000003</v>
      </c>
      <c r="AL83">
        <v>12.782</v>
      </c>
      <c r="AM83">
        <v>5.2786799999999996</v>
      </c>
      <c r="AN83">
        <v>0.59302999999999995</v>
      </c>
      <c r="AO83">
        <v>0</v>
      </c>
      <c r="AP83">
        <v>5.1239999999999997</v>
      </c>
      <c r="AQ83">
        <v>31.122</v>
      </c>
      <c r="AR83">
        <v>6.6239999999999997</v>
      </c>
      <c r="AS83">
        <v>12.1068</v>
      </c>
      <c r="AT83">
        <v>13.188000000000001</v>
      </c>
      <c r="AU83">
        <v>0</v>
      </c>
      <c r="AV83">
        <v>0</v>
      </c>
      <c r="AW83">
        <v>33.665999999999997</v>
      </c>
      <c r="AX83">
        <v>88.775999999999996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2692.1539400000006</v>
      </c>
    </row>
    <row r="84" spans="1:117">
      <c r="A84" t="s">
        <v>126</v>
      </c>
      <c r="B84">
        <v>0</v>
      </c>
      <c r="C84">
        <v>40.950000000000003</v>
      </c>
      <c r="D84">
        <v>0</v>
      </c>
      <c r="E84">
        <v>0</v>
      </c>
      <c r="F84">
        <v>33.665999999999997</v>
      </c>
      <c r="G84">
        <v>0</v>
      </c>
      <c r="H84">
        <v>0</v>
      </c>
      <c r="I84">
        <v>0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129</v>
      </c>
      <c r="Q84">
        <v>20.556000000000001</v>
      </c>
      <c r="R84">
        <v>33.57</v>
      </c>
      <c r="S84">
        <v>26.390910000000002</v>
      </c>
      <c r="T84">
        <v>0</v>
      </c>
      <c r="U84">
        <v>418.77</v>
      </c>
      <c r="V84">
        <v>20.731850000000001</v>
      </c>
      <c r="W84">
        <v>45.221499999999999</v>
      </c>
      <c r="X84">
        <v>98.34375</v>
      </c>
      <c r="Y84">
        <v>0</v>
      </c>
      <c r="Z84">
        <v>0</v>
      </c>
      <c r="AA84">
        <v>7.0309999999999997</v>
      </c>
      <c r="AB84">
        <v>13.0634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51.013800000000003</v>
      </c>
      <c r="AL84">
        <v>12.782</v>
      </c>
      <c r="AM84">
        <v>5.2786799999999996</v>
      </c>
      <c r="AN84">
        <v>0.59302999999999995</v>
      </c>
      <c r="AO84">
        <v>0</v>
      </c>
      <c r="AP84">
        <v>5.1239999999999997</v>
      </c>
      <c r="AQ84">
        <v>31.122</v>
      </c>
      <c r="AR84">
        <v>6.6239999999999997</v>
      </c>
      <c r="AS84">
        <v>24.75168</v>
      </c>
      <c r="AT84">
        <v>13.188000000000001</v>
      </c>
      <c r="AU84">
        <v>0</v>
      </c>
      <c r="AV84">
        <v>0</v>
      </c>
      <c r="AW84">
        <v>33.665999999999997</v>
      </c>
      <c r="AX84">
        <v>88.775999999999996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2664.6441399999999</v>
      </c>
    </row>
    <row r="85" spans="1:117">
      <c r="A85" t="s">
        <v>127</v>
      </c>
      <c r="B85">
        <v>0</v>
      </c>
      <c r="C85">
        <v>40.950000000000003</v>
      </c>
      <c r="D85">
        <v>0</v>
      </c>
      <c r="E85">
        <v>0</v>
      </c>
      <c r="F85">
        <v>33.665999999999997</v>
      </c>
      <c r="G85">
        <v>0</v>
      </c>
      <c r="H85">
        <v>0</v>
      </c>
      <c r="I85">
        <v>0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129</v>
      </c>
      <c r="Q85">
        <v>20.556000000000001</v>
      </c>
      <c r="R85">
        <v>33.57</v>
      </c>
      <c r="S85">
        <v>26.390910000000002</v>
      </c>
      <c r="T85">
        <v>0</v>
      </c>
      <c r="U85">
        <v>418.77</v>
      </c>
      <c r="V85">
        <v>20.731850000000001</v>
      </c>
      <c r="W85">
        <v>45.221499999999999</v>
      </c>
      <c r="X85">
        <v>98.34375</v>
      </c>
      <c r="Y85">
        <v>0</v>
      </c>
      <c r="Z85">
        <v>0</v>
      </c>
      <c r="AA85">
        <v>0</v>
      </c>
      <c r="AB85">
        <v>13.0634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42.615000000000002</v>
      </c>
      <c r="AI85">
        <v>0</v>
      </c>
      <c r="AJ85">
        <v>0</v>
      </c>
      <c r="AK85">
        <v>51.013800000000003</v>
      </c>
      <c r="AL85">
        <v>12.782</v>
      </c>
      <c r="AM85">
        <v>5.2786799999999996</v>
      </c>
      <c r="AN85">
        <v>0.59302999999999995</v>
      </c>
      <c r="AO85">
        <v>0</v>
      </c>
      <c r="AP85">
        <v>5.1239999999999997</v>
      </c>
      <c r="AQ85">
        <v>31.122</v>
      </c>
      <c r="AR85">
        <v>6.6239999999999997</v>
      </c>
      <c r="AS85">
        <v>24.75168</v>
      </c>
      <c r="AT85">
        <v>13.188000000000001</v>
      </c>
      <c r="AU85">
        <v>0</v>
      </c>
      <c r="AV85">
        <v>0</v>
      </c>
      <c r="AW85">
        <v>33.665999999999997</v>
      </c>
      <c r="AX85">
        <v>88.775999999999996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2643.4081399999995</v>
      </c>
    </row>
    <row r="86" spans="1:117">
      <c r="A86" t="s">
        <v>128</v>
      </c>
      <c r="B86">
        <v>0</v>
      </c>
      <c r="C86">
        <v>40.950000000000003</v>
      </c>
      <c r="D86">
        <v>0</v>
      </c>
      <c r="E86">
        <v>0</v>
      </c>
      <c r="F86">
        <v>33.665999999999997</v>
      </c>
      <c r="G86">
        <v>0</v>
      </c>
      <c r="H86">
        <v>0</v>
      </c>
      <c r="I86">
        <v>0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129</v>
      </c>
      <c r="Q86">
        <v>20.556000000000001</v>
      </c>
      <c r="R86">
        <v>33.57</v>
      </c>
      <c r="S86">
        <v>26.390910000000002</v>
      </c>
      <c r="T86">
        <v>0</v>
      </c>
      <c r="U86">
        <v>418.77</v>
      </c>
      <c r="V86">
        <v>20.731850000000001</v>
      </c>
      <c r="W86">
        <v>45.221499999999999</v>
      </c>
      <c r="X86">
        <v>98.34375</v>
      </c>
      <c r="Y86">
        <v>0</v>
      </c>
      <c r="Z86">
        <v>0</v>
      </c>
      <c r="AA86">
        <v>0</v>
      </c>
      <c r="AB86">
        <v>13.0634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42.615000000000002</v>
      </c>
      <c r="AI86">
        <v>0</v>
      </c>
      <c r="AJ86">
        <v>0</v>
      </c>
      <c r="AK86">
        <v>51.013800000000003</v>
      </c>
      <c r="AL86">
        <v>12.782</v>
      </c>
      <c r="AM86">
        <v>3.1725400000000001</v>
      </c>
      <c r="AN86">
        <v>0.59302999999999995</v>
      </c>
      <c r="AO86">
        <v>0</v>
      </c>
      <c r="AP86">
        <v>5.1239999999999997</v>
      </c>
      <c r="AQ86">
        <v>31.122</v>
      </c>
      <c r="AR86">
        <v>49.68</v>
      </c>
      <c r="AS86">
        <v>14.7972</v>
      </c>
      <c r="AT86">
        <v>13.188000000000001</v>
      </c>
      <c r="AU86">
        <v>0</v>
      </c>
      <c r="AV86">
        <v>0</v>
      </c>
      <c r="AW86">
        <v>33.665999999999997</v>
      </c>
      <c r="AX86">
        <v>88.775999999999996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2674.4035199999998</v>
      </c>
    </row>
    <row r="87" spans="1:117">
      <c r="A87" t="s">
        <v>129</v>
      </c>
      <c r="B87">
        <v>0</v>
      </c>
      <c r="C87">
        <v>41.475000000000001</v>
      </c>
      <c r="D87">
        <v>0</v>
      </c>
      <c r="E87">
        <v>0</v>
      </c>
      <c r="F87">
        <v>34.209000000000003</v>
      </c>
      <c r="G87">
        <v>0</v>
      </c>
      <c r="H87">
        <v>0</v>
      </c>
      <c r="I87">
        <v>0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129</v>
      </c>
      <c r="Q87">
        <v>20.556000000000001</v>
      </c>
      <c r="R87">
        <v>33.57</v>
      </c>
      <c r="S87">
        <v>26.390910000000002</v>
      </c>
      <c r="T87">
        <v>0</v>
      </c>
      <c r="U87">
        <v>418.77</v>
      </c>
      <c r="V87">
        <v>20.731850000000001</v>
      </c>
      <c r="W87">
        <v>45.221499999999999</v>
      </c>
      <c r="X87">
        <v>98.34375</v>
      </c>
      <c r="Y87">
        <v>0</v>
      </c>
      <c r="Z87">
        <v>0</v>
      </c>
      <c r="AA87">
        <v>0</v>
      </c>
      <c r="AB87">
        <v>13.0634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42.615000000000002</v>
      </c>
      <c r="AI87">
        <v>0</v>
      </c>
      <c r="AJ87">
        <v>0</v>
      </c>
      <c r="AK87">
        <v>51.013800000000003</v>
      </c>
      <c r="AL87">
        <v>12.782</v>
      </c>
      <c r="AM87">
        <v>0</v>
      </c>
      <c r="AN87">
        <v>0.59302999999999995</v>
      </c>
      <c r="AO87">
        <v>0</v>
      </c>
      <c r="AP87">
        <v>5.1239999999999997</v>
      </c>
      <c r="AQ87">
        <v>31.122</v>
      </c>
      <c r="AR87">
        <v>8.8320000000000007</v>
      </c>
      <c r="AS87">
        <v>13.452</v>
      </c>
      <c r="AT87">
        <v>13.188000000000001</v>
      </c>
      <c r="AU87">
        <v>0</v>
      </c>
      <c r="AV87">
        <v>0</v>
      </c>
      <c r="AW87">
        <v>33.665999999999997</v>
      </c>
      <c r="AX87">
        <v>88.775999999999996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2630.1057800000003</v>
      </c>
    </row>
    <row r="88" spans="1:117">
      <c r="A88" t="s">
        <v>130</v>
      </c>
      <c r="B88">
        <v>0</v>
      </c>
      <c r="C88">
        <v>41.475000000000001</v>
      </c>
      <c r="D88">
        <v>0</v>
      </c>
      <c r="E88">
        <v>0</v>
      </c>
      <c r="F88">
        <v>34.209000000000003</v>
      </c>
      <c r="G88">
        <v>0</v>
      </c>
      <c r="H88">
        <v>0</v>
      </c>
      <c r="I88">
        <v>0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129</v>
      </c>
      <c r="Q88">
        <v>20.556000000000001</v>
      </c>
      <c r="R88">
        <v>33.57</v>
      </c>
      <c r="S88">
        <v>26.390910000000002</v>
      </c>
      <c r="T88">
        <v>0</v>
      </c>
      <c r="U88">
        <v>418.77</v>
      </c>
      <c r="V88">
        <v>20.731850000000001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42.615000000000002</v>
      </c>
      <c r="AI88">
        <v>0</v>
      </c>
      <c r="AJ88">
        <v>0</v>
      </c>
      <c r="AK88">
        <v>51.013800000000003</v>
      </c>
      <c r="AL88">
        <v>12.782</v>
      </c>
      <c r="AM88">
        <v>0</v>
      </c>
      <c r="AN88">
        <v>0.59302999999999995</v>
      </c>
      <c r="AO88">
        <v>0</v>
      </c>
      <c r="AP88">
        <v>5.1239999999999997</v>
      </c>
      <c r="AQ88">
        <v>31.122</v>
      </c>
      <c r="AR88">
        <v>6.6239999999999997</v>
      </c>
      <c r="AS88">
        <v>12.1068</v>
      </c>
      <c r="AT88">
        <v>13.188000000000001</v>
      </c>
      <c r="AU88">
        <v>0</v>
      </c>
      <c r="AV88">
        <v>0</v>
      </c>
      <c r="AW88">
        <v>33.665999999999997</v>
      </c>
      <c r="AX88">
        <v>88.775999999999996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2613.48918</v>
      </c>
    </row>
    <row r="89" spans="1:117">
      <c r="A89" t="s">
        <v>131</v>
      </c>
      <c r="B89">
        <v>0</v>
      </c>
      <c r="C89">
        <v>41.475000000000001</v>
      </c>
      <c r="D89">
        <v>0</v>
      </c>
      <c r="E89">
        <v>0</v>
      </c>
      <c r="F89">
        <v>34.209000000000003</v>
      </c>
      <c r="G89">
        <v>0</v>
      </c>
      <c r="H89">
        <v>0</v>
      </c>
      <c r="I89">
        <v>0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129</v>
      </c>
      <c r="Q89">
        <v>20.556000000000001</v>
      </c>
      <c r="R89">
        <v>33.57</v>
      </c>
      <c r="S89">
        <v>26.390910000000002</v>
      </c>
      <c r="T89">
        <v>0</v>
      </c>
      <c r="U89">
        <v>418.77</v>
      </c>
      <c r="V89">
        <v>20.731850000000001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20.834</v>
      </c>
      <c r="AI89">
        <v>0</v>
      </c>
      <c r="AJ89">
        <v>0</v>
      </c>
      <c r="AK89">
        <v>51.013800000000003</v>
      </c>
      <c r="AL89">
        <v>12.782</v>
      </c>
      <c r="AM89">
        <v>0</v>
      </c>
      <c r="AN89">
        <v>0.59302999999999995</v>
      </c>
      <c r="AO89">
        <v>0</v>
      </c>
      <c r="AP89">
        <v>5.1239999999999997</v>
      </c>
      <c r="AQ89">
        <v>31.122</v>
      </c>
      <c r="AR89">
        <v>6.6239999999999997</v>
      </c>
      <c r="AS89">
        <v>9.4163999999999994</v>
      </c>
      <c r="AT89">
        <v>13.188000000000001</v>
      </c>
      <c r="AU89">
        <v>0</v>
      </c>
      <c r="AV89">
        <v>0</v>
      </c>
      <c r="AW89">
        <v>33.665999999999997</v>
      </c>
      <c r="AX89">
        <v>88.775999999999996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2589.0177800000001</v>
      </c>
    </row>
    <row r="90" spans="1:117">
      <c r="A90" t="s">
        <v>132</v>
      </c>
      <c r="B90">
        <v>0</v>
      </c>
      <c r="C90">
        <v>41.475000000000001</v>
      </c>
      <c r="D90">
        <v>0</v>
      </c>
      <c r="E90">
        <v>0</v>
      </c>
      <c r="F90">
        <v>34.209000000000003</v>
      </c>
      <c r="G90">
        <v>0</v>
      </c>
      <c r="H90">
        <v>0</v>
      </c>
      <c r="I90">
        <v>0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129</v>
      </c>
      <c r="Q90">
        <v>20.556000000000001</v>
      </c>
      <c r="R90">
        <v>33.57</v>
      </c>
      <c r="S90">
        <v>26.390910000000002</v>
      </c>
      <c r="T90">
        <v>0</v>
      </c>
      <c r="U90">
        <v>418.77</v>
      </c>
      <c r="V90">
        <v>20.731850000000001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20.834</v>
      </c>
      <c r="AI90">
        <v>0</v>
      </c>
      <c r="AJ90">
        <v>0</v>
      </c>
      <c r="AK90">
        <v>51.013800000000003</v>
      </c>
      <c r="AL90">
        <v>12.782</v>
      </c>
      <c r="AM90">
        <v>0</v>
      </c>
      <c r="AN90">
        <v>0.59302999999999995</v>
      </c>
      <c r="AO90">
        <v>0</v>
      </c>
      <c r="AP90">
        <v>5.1239999999999997</v>
      </c>
      <c r="AQ90">
        <v>31.122</v>
      </c>
      <c r="AR90">
        <v>6.6239999999999997</v>
      </c>
      <c r="AS90">
        <v>9.4163999999999994</v>
      </c>
      <c r="AT90">
        <v>13.188000000000001</v>
      </c>
      <c r="AU90">
        <v>0</v>
      </c>
      <c r="AV90">
        <v>0</v>
      </c>
      <c r="AW90">
        <v>33.665999999999997</v>
      </c>
      <c r="AX90">
        <v>88.775999999999996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2589.0177800000001</v>
      </c>
    </row>
    <row r="91" spans="1:117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34.209000000000003</v>
      </c>
      <c r="G91">
        <v>0</v>
      </c>
      <c r="H91">
        <v>0</v>
      </c>
      <c r="I91">
        <v>0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129</v>
      </c>
      <c r="Q91">
        <v>20.556000000000001</v>
      </c>
      <c r="R91">
        <v>33.57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20.834</v>
      </c>
      <c r="AI91">
        <v>0</v>
      </c>
      <c r="AJ91">
        <v>0</v>
      </c>
      <c r="AK91">
        <v>51.013800000000003</v>
      </c>
      <c r="AL91">
        <v>12.782</v>
      </c>
      <c r="AM91">
        <v>0</v>
      </c>
      <c r="AN91">
        <v>0.59302999999999995</v>
      </c>
      <c r="AO91">
        <v>0</v>
      </c>
      <c r="AP91">
        <v>5.1239999999999997</v>
      </c>
      <c r="AQ91">
        <v>31.122</v>
      </c>
      <c r="AR91">
        <v>4.8575999999999997</v>
      </c>
      <c r="AS91">
        <v>9.4163999999999994</v>
      </c>
      <c r="AT91">
        <v>13.188000000000001</v>
      </c>
      <c r="AU91">
        <v>0</v>
      </c>
      <c r="AV91">
        <v>0</v>
      </c>
      <c r="AW91">
        <v>33.665999999999997</v>
      </c>
      <c r="AX91">
        <v>88.775999999999996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2587.2513800000002</v>
      </c>
    </row>
    <row r="92" spans="1:117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34.209000000000003</v>
      </c>
      <c r="G92">
        <v>0</v>
      </c>
      <c r="H92">
        <v>0</v>
      </c>
      <c r="I92">
        <v>0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129</v>
      </c>
      <c r="Q92">
        <v>20.556000000000001</v>
      </c>
      <c r="R92">
        <v>33.57</v>
      </c>
      <c r="S92">
        <v>26.390910000000002</v>
      </c>
      <c r="T92">
        <v>0</v>
      </c>
      <c r="U92">
        <v>418.77</v>
      </c>
      <c r="V92">
        <v>20.731850000000001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20.834</v>
      </c>
      <c r="AI92">
        <v>0</v>
      </c>
      <c r="AJ92">
        <v>0</v>
      </c>
      <c r="AK92">
        <v>51.013800000000003</v>
      </c>
      <c r="AL92">
        <v>12.782</v>
      </c>
      <c r="AM92">
        <v>0</v>
      </c>
      <c r="AN92">
        <v>0.59302999999999995</v>
      </c>
      <c r="AO92">
        <v>0</v>
      </c>
      <c r="AP92">
        <v>5.1239999999999997</v>
      </c>
      <c r="AQ92">
        <v>31.122</v>
      </c>
      <c r="AR92">
        <v>4.8575999999999997</v>
      </c>
      <c r="AS92">
        <v>9.4163999999999994</v>
      </c>
      <c r="AT92">
        <v>13.188000000000001</v>
      </c>
      <c r="AU92">
        <v>0</v>
      </c>
      <c r="AV92">
        <v>0</v>
      </c>
      <c r="AW92">
        <v>33.665999999999997</v>
      </c>
      <c r="AX92">
        <v>88.775999999999996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2587.2513800000002</v>
      </c>
    </row>
    <row r="93" spans="1:117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34.209000000000003</v>
      </c>
      <c r="G93">
        <v>0</v>
      </c>
      <c r="H93">
        <v>0</v>
      </c>
      <c r="I93">
        <v>0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129</v>
      </c>
      <c r="Q93">
        <v>20.556000000000001</v>
      </c>
      <c r="R93">
        <v>33.57</v>
      </c>
      <c r="S93">
        <v>26.390910000000002</v>
      </c>
      <c r="T93">
        <v>0</v>
      </c>
      <c r="U93">
        <v>418.77</v>
      </c>
      <c r="V93">
        <v>20.731850000000001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20.834</v>
      </c>
      <c r="AI93">
        <v>0</v>
      </c>
      <c r="AJ93">
        <v>0</v>
      </c>
      <c r="AK93">
        <v>51.013800000000003</v>
      </c>
      <c r="AL93">
        <v>12.782</v>
      </c>
      <c r="AM93">
        <v>0</v>
      </c>
      <c r="AN93">
        <v>0.59302999999999995</v>
      </c>
      <c r="AO93">
        <v>0</v>
      </c>
      <c r="AP93">
        <v>5.1239999999999997</v>
      </c>
      <c r="AQ93">
        <v>31.122</v>
      </c>
      <c r="AR93">
        <v>49.68</v>
      </c>
      <c r="AS93">
        <v>9.4163999999999994</v>
      </c>
      <c r="AT93">
        <v>13.188000000000001</v>
      </c>
      <c r="AU93">
        <v>0</v>
      </c>
      <c r="AV93">
        <v>0</v>
      </c>
      <c r="AW93">
        <v>33.665999999999997</v>
      </c>
      <c r="AX93">
        <v>88.775999999999996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2632.0737800000002</v>
      </c>
    </row>
    <row r="94" spans="1:117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34.209000000000003</v>
      </c>
      <c r="G94">
        <v>0</v>
      </c>
      <c r="H94">
        <v>0</v>
      </c>
      <c r="I94">
        <v>0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129</v>
      </c>
      <c r="Q94">
        <v>20.556000000000001</v>
      </c>
      <c r="R94">
        <v>33.57</v>
      </c>
      <c r="S94">
        <v>26.390910000000002</v>
      </c>
      <c r="T94">
        <v>0</v>
      </c>
      <c r="U94">
        <v>418.77</v>
      </c>
      <c r="V94">
        <v>20.731850000000001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20.834</v>
      </c>
      <c r="AI94">
        <v>0</v>
      </c>
      <c r="AJ94">
        <v>0</v>
      </c>
      <c r="AK94">
        <v>51.013800000000003</v>
      </c>
      <c r="AL94">
        <v>12.782</v>
      </c>
      <c r="AM94">
        <v>0</v>
      </c>
      <c r="AN94">
        <v>0.59302999999999995</v>
      </c>
      <c r="AO94">
        <v>0</v>
      </c>
      <c r="AP94">
        <v>5.1239999999999997</v>
      </c>
      <c r="AQ94">
        <v>31.122</v>
      </c>
      <c r="AR94">
        <v>4.8575999999999997</v>
      </c>
      <c r="AS94">
        <v>9.4163999999999994</v>
      </c>
      <c r="AT94">
        <v>13.188000000000001</v>
      </c>
      <c r="AU94">
        <v>0</v>
      </c>
      <c r="AV94">
        <v>0</v>
      </c>
      <c r="AW94">
        <v>33.665999999999997</v>
      </c>
      <c r="AX94">
        <v>88.775999999999996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2587.2513800000002</v>
      </c>
    </row>
    <row r="95" spans="1:117">
      <c r="A95" t="s">
        <v>137</v>
      </c>
      <c r="B95">
        <v>0</v>
      </c>
      <c r="C95">
        <v>42</v>
      </c>
      <c r="D95">
        <v>0</v>
      </c>
      <c r="E95">
        <v>0</v>
      </c>
      <c r="F95">
        <v>34.209000000000003</v>
      </c>
      <c r="G95">
        <v>0</v>
      </c>
      <c r="H95">
        <v>0</v>
      </c>
      <c r="I95">
        <v>0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129</v>
      </c>
      <c r="Q95">
        <v>20.556000000000001</v>
      </c>
      <c r="R95">
        <v>33.57</v>
      </c>
      <c r="S95">
        <v>26.390910000000002</v>
      </c>
      <c r="T95">
        <v>0</v>
      </c>
      <c r="U95">
        <v>418.77</v>
      </c>
      <c r="V95">
        <v>20.731850000000001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20.834</v>
      </c>
      <c r="AI95">
        <v>0</v>
      </c>
      <c r="AJ95">
        <v>0</v>
      </c>
      <c r="AK95">
        <v>51.013800000000003</v>
      </c>
      <c r="AL95">
        <v>2.9049999999999998</v>
      </c>
      <c r="AM95">
        <v>0</v>
      </c>
      <c r="AN95">
        <v>0.59302999999999995</v>
      </c>
      <c r="AO95">
        <v>0</v>
      </c>
      <c r="AP95">
        <v>5.1239999999999997</v>
      </c>
      <c r="AQ95">
        <v>31.122</v>
      </c>
      <c r="AR95">
        <v>4.4160000000000004</v>
      </c>
      <c r="AS95">
        <v>9.4163999999999994</v>
      </c>
      <c r="AT95">
        <v>13.188000000000001</v>
      </c>
      <c r="AU95">
        <v>0</v>
      </c>
      <c r="AV95">
        <v>0</v>
      </c>
      <c r="AW95">
        <v>33.665999999999997</v>
      </c>
      <c r="AX95">
        <v>88.775999999999996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2577.4577800000006</v>
      </c>
    </row>
    <row r="96" spans="1:117">
      <c r="A96" t="s">
        <v>138</v>
      </c>
      <c r="B96">
        <v>0</v>
      </c>
      <c r="C96">
        <v>42</v>
      </c>
      <c r="D96">
        <v>0</v>
      </c>
      <c r="E96">
        <v>0</v>
      </c>
      <c r="F96">
        <v>34.209000000000003</v>
      </c>
      <c r="G96">
        <v>0</v>
      </c>
      <c r="H96">
        <v>0</v>
      </c>
      <c r="I96">
        <v>0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129</v>
      </c>
      <c r="Q96">
        <v>20.556000000000001</v>
      </c>
      <c r="R96">
        <v>33.57</v>
      </c>
      <c r="S96">
        <v>26.390910000000002</v>
      </c>
      <c r="T96">
        <v>0</v>
      </c>
      <c r="U96">
        <v>418.77</v>
      </c>
      <c r="V96">
        <v>20.731850000000001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20.834</v>
      </c>
      <c r="AI96">
        <v>0</v>
      </c>
      <c r="AJ96">
        <v>0</v>
      </c>
      <c r="AK96">
        <v>51.013800000000003</v>
      </c>
      <c r="AL96">
        <v>2.9049999999999998</v>
      </c>
      <c r="AM96">
        <v>0</v>
      </c>
      <c r="AN96">
        <v>0.59302999999999995</v>
      </c>
      <c r="AO96">
        <v>0</v>
      </c>
      <c r="AP96">
        <v>5.1239999999999997</v>
      </c>
      <c r="AQ96">
        <v>31.122</v>
      </c>
      <c r="AR96">
        <v>4.4160000000000004</v>
      </c>
      <c r="AS96">
        <v>9.4163999999999994</v>
      </c>
      <c r="AT96">
        <v>13.188000000000001</v>
      </c>
      <c r="AU96">
        <v>0</v>
      </c>
      <c r="AV96">
        <v>0</v>
      </c>
      <c r="AW96">
        <v>33.665999999999997</v>
      </c>
      <c r="AX96">
        <v>88.775999999999996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2577.4577800000006</v>
      </c>
    </row>
    <row r="97" spans="1:117">
      <c r="A97" t="s">
        <v>139</v>
      </c>
      <c r="B97">
        <v>0</v>
      </c>
      <c r="C97">
        <v>42</v>
      </c>
      <c r="D97">
        <v>0</v>
      </c>
      <c r="E97">
        <v>0</v>
      </c>
      <c r="F97">
        <v>34.209000000000003</v>
      </c>
      <c r="G97">
        <v>0</v>
      </c>
      <c r="H97">
        <v>0</v>
      </c>
      <c r="I97">
        <v>0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129</v>
      </c>
      <c r="Q97">
        <v>20.556000000000001</v>
      </c>
      <c r="R97">
        <v>33.57</v>
      </c>
      <c r="S97">
        <v>26.390910000000002</v>
      </c>
      <c r="T97">
        <v>0</v>
      </c>
      <c r="U97">
        <v>418.77</v>
      </c>
      <c r="V97">
        <v>20.731850000000001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20.834</v>
      </c>
      <c r="AI97">
        <v>0</v>
      </c>
      <c r="AJ97">
        <v>0</v>
      </c>
      <c r="AK97">
        <v>51.013800000000003</v>
      </c>
      <c r="AL97">
        <v>2.9049999999999998</v>
      </c>
      <c r="AM97">
        <v>0</v>
      </c>
      <c r="AN97">
        <v>0.59302999999999995</v>
      </c>
      <c r="AO97">
        <v>0</v>
      </c>
      <c r="AP97">
        <v>5.1239999999999997</v>
      </c>
      <c r="AQ97">
        <v>31.122</v>
      </c>
      <c r="AR97">
        <v>4.4160000000000004</v>
      </c>
      <c r="AS97">
        <v>9.4163999999999994</v>
      </c>
      <c r="AT97">
        <v>13.188000000000001</v>
      </c>
      <c r="AU97">
        <v>0</v>
      </c>
      <c r="AV97">
        <v>0</v>
      </c>
      <c r="AW97">
        <v>33.665999999999997</v>
      </c>
      <c r="AX97">
        <v>88.775999999999996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2577.4577800000006</v>
      </c>
    </row>
    <row r="98" spans="1:117">
      <c r="A98" t="s">
        <v>140</v>
      </c>
      <c r="B98">
        <v>0</v>
      </c>
      <c r="C98">
        <v>42</v>
      </c>
      <c r="D98">
        <v>0</v>
      </c>
      <c r="E98">
        <v>0</v>
      </c>
      <c r="F98">
        <v>34.209000000000003</v>
      </c>
      <c r="G98">
        <v>0</v>
      </c>
      <c r="H98">
        <v>0</v>
      </c>
      <c r="I98">
        <v>0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129</v>
      </c>
      <c r="Q98">
        <v>20.556000000000001</v>
      </c>
      <c r="R98">
        <v>33.57</v>
      </c>
      <c r="S98">
        <v>26.390910000000002</v>
      </c>
      <c r="T98">
        <v>0</v>
      </c>
      <c r="U98">
        <v>418.77</v>
      </c>
      <c r="V98">
        <v>20.731850000000001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20.834</v>
      </c>
      <c r="AI98">
        <v>0</v>
      </c>
      <c r="AJ98">
        <v>0</v>
      </c>
      <c r="AK98">
        <v>51.013800000000003</v>
      </c>
      <c r="AL98">
        <v>2.9049999999999998</v>
      </c>
      <c r="AM98">
        <v>0</v>
      </c>
      <c r="AN98">
        <v>0.59302999999999995</v>
      </c>
      <c r="AO98">
        <v>0</v>
      </c>
      <c r="AP98">
        <v>5.1239999999999997</v>
      </c>
      <c r="AQ98">
        <v>31.122</v>
      </c>
      <c r="AR98">
        <v>4.4160000000000004</v>
      </c>
      <c r="AS98">
        <v>10.7616</v>
      </c>
      <c r="AT98">
        <v>13.188000000000001</v>
      </c>
      <c r="AU98">
        <v>0</v>
      </c>
      <c r="AV98">
        <v>0</v>
      </c>
      <c r="AW98">
        <v>33.665999999999997</v>
      </c>
      <c r="AX98">
        <v>88.775999999999996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2578.8029800000004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1.0048499999999982</v>
      </c>
      <c r="D99">
        <f t="shared" si="2"/>
        <v>0</v>
      </c>
      <c r="E99">
        <f t="shared" si="2"/>
        <v>0</v>
      </c>
      <c r="F99">
        <f t="shared" si="2"/>
        <v>0.81341400000000019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2.9220937500000002</v>
      </c>
      <c r="Q99">
        <f t="shared" si="2"/>
        <v>0.49334400000000067</v>
      </c>
      <c r="R99">
        <f t="shared" si="2"/>
        <v>0.91595745000000195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1.0853160000000011</v>
      </c>
      <c r="X99">
        <f t="shared" si="2"/>
        <v>2.3602500000000002</v>
      </c>
      <c r="Y99">
        <f t="shared" si="2"/>
        <v>0</v>
      </c>
      <c r="Z99">
        <f t="shared" si="2"/>
        <v>5.9276799999999991E-2</v>
      </c>
      <c r="AA99">
        <f t="shared" si="2"/>
        <v>0.13433080999999999</v>
      </c>
      <c r="AB99">
        <f t="shared" si="2"/>
        <v>0.22378404000000002</v>
      </c>
      <c r="AC99">
        <f t="shared" si="2"/>
        <v>5.9397742999999975E-2</v>
      </c>
      <c r="AD99">
        <f t="shared" si="2"/>
        <v>0.12859142400000001</v>
      </c>
      <c r="AE99">
        <f t="shared" si="2"/>
        <v>0.53144297699999998</v>
      </c>
      <c r="AF99">
        <f t="shared" si="2"/>
        <v>0.28544700000000034</v>
      </c>
      <c r="AG99">
        <f t="shared" si="2"/>
        <v>0</v>
      </c>
      <c r="AH99">
        <f t="shared" si="2"/>
        <v>0.9152754999999998</v>
      </c>
      <c r="AI99">
        <f t="shared" si="2"/>
        <v>7.882797900000002E-2</v>
      </c>
      <c r="AJ99">
        <f t="shared" si="2"/>
        <v>0</v>
      </c>
      <c r="AK99">
        <f t="shared" si="2"/>
        <v>1.2243312000000004</v>
      </c>
      <c r="AL99">
        <f t="shared" si="2"/>
        <v>0.50256500000000026</v>
      </c>
      <c r="AM99">
        <f t="shared" si="2"/>
        <v>6.3304169999999979E-2</v>
      </c>
      <c r="AN99">
        <f t="shared" si="2"/>
        <v>1.4232719999999982E-2</v>
      </c>
      <c r="AO99">
        <f t="shared" si="2"/>
        <v>0</v>
      </c>
      <c r="AP99">
        <f t="shared" si="2"/>
        <v>0.13472405100000012</v>
      </c>
      <c r="AQ99">
        <f t="shared" si="2"/>
        <v>0.54761174999999984</v>
      </c>
      <c r="AR99">
        <f t="shared" si="2"/>
        <v>0.28461120000000029</v>
      </c>
      <c r="AS99">
        <f t="shared" si="2"/>
        <v>0.25013994000000001</v>
      </c>
      <c r="AT99">
        <f t="shared" si="2"/>
        <v>0.31651200000000029</v>
      </c>
      <c r="AU99">
        <f t="shared" si="2"/>
        <v>0</v>
      </c>
      <c r="AV99">
        <f t="shared" si="2"/>
        <v>0</v>
      </c>
      <c r="AW99">
        <f t="shared" si="2"/>
        <v>0.80798400000000081</v>
      </c>
      <c r="AX99">
        <f t="shared" si="2"/>
        <v>2.1169240000000009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1.6530874999999996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62.993237755999992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341.56009999999998</v>
      </c>
      <c r="L3">
        <v>357.42500000000001</v>
      </c>
      <c r="M3">
        <v>92</v>
      </c>
      <c r="N3">
        <v>118.125</v>
      </c>
      <c r="O3">
        <v>123.66562500000001</v>
      </c>
      <c r="P3">
        <v>101.625</v>
      </c>
      <c r="Q3">
        <v>12.045188</v>
      </c>
      <c r="R3">
        <v>36.622999999999998</v>
      </c>
      <c r="S3">
        <v>14.5905</v>
      </c>
      <c r="T3">
        <v>0</v>
      </c>
      <c r="U3">
        <v>418.77</v>
      </c>
      <c r="V3">
        <v>20.73</v>
      </c>
      <c r="W3">
        <v>45.22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51.013800000000003</v>
      </c>
      <c r="AL3">
        <v>12.782</v>
      </c>
      <c r="AM3">
        <v>0</v>
      </c>
      <c r="AN3">
        <v>0.59302999999999995</v>
      </c>
      <c r="AO3">
        <v>0</v>
      </c>
      <c r="AP3">
        <v>11.922267</v>
      </c>
      <c r="AQ3">
        <v>0</v>
      </c>
      <c r="AR3">
        <v>49.68</v>
      </c>
      <c r="AS3">
        <v>24.75168</v>
      </c>
      <c r="AT3">
        <v>13.188000000000001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46.87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2016.8730419999999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336.88069999999999</v>
      </c>
      <c r="L4">
        <v>357.42500000000001</v>
      </c>
      <c r="M4">
        <v>92</v>
      </c>
      <c r="N4">
        <v>118.125</v>
      </c>
      <c r="O4">
        <v>123.66562500000001</v>
      </c>
      <c r="P4">
        <v>101.625</v>
      </c>
      <c r="Q4">
        <v>11.03</v>
      </c>
      <c r="R4">
        <v>23.617699999999999</v>
      </c>
      <c r="S4">
        <v>14.5905</v>
      </c>
      <c r="T4">
        <v>0</v>
      </c>
      <c r="U4">
        <v>418.77</v>
      </c>
      <c r="V4">
        <v>14.37</v>
      </c>
      <c r="W4">
        <v>33.346499999999999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51.013800000000003</v>
      </c>
      <c r="AL4">
        <v>12.782</v>
      </c>
      <c r="AM4">
        <v>0</v>
      </c>
      <c r="AN4">
        <v>0.59302999999999995</v>
      </c>
      <c r="AO4">
        <v>0</v>
      </c>
      <c r="AP4">
        <v>11.922267</v>
      </c>
      <c r="AQ4">
        <v>0</v>
      </c>
      <c r="AR4">
        <v>49.68</v>
      </c>
      <c r="AS4">
        <v>24.75168</v>
      </c>
      <c r="AT4">
        <v>13.188000000000001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46.87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1979.9396539999998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324.80380000000002</v>
      </c>
      <c r="L5">
        <v>350.9</v>
      </c>
      <c r="M5">
        <v>92</v>
      </c>
      <c r="N5">
        <v>118.125</v>
      </c>
      <c r="O5">
        <v>123.66562500000001</v>
      </c>
      <c r="P5">
        <v>101.625</v>
      </c>
      <c r="Q5">
        <v>4.9000000000000004</v>
      </c>
      <c r="R5">
        <v>8.8699999999999992</v>
      </c>
      <c r="S5">
        <v>5.9</v>
      </c>
      <c r="T5">
        <v>0</v>
      </c>
      <c r="U5">
        <v>418.77</v>
      </c>
      <c r="V5">
        <v>9.1045999999999996</v>
      </c>
      <c r="W5">
        <v>33.346499999999999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51.013800000000003</v>
      </c>
      <c r="AL5">
        <v>70.882000000000005</v>
      </c>
      <c r="AM5">
        <v>0</v>
      </c>
      <c r="AN5">
        <v>0.59302999999999995</v>
      </c>
      <c r="AO5">
        <v>0</v>
      </c>
      <c r="AP5">
        <v>11.922267</v>
      </c>
      <c r="AQ5">
        <v>0</v>
      </c>
      <c r="AR5">
        <v>8.8320000000000007</v>
      </c>
      <c r="AS5">
        <v>24.75168</v>
      </c>
      <c r="AT5">
        <v>13.188000000000001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46.87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1943.7561539999999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314.80380000000002</v>
      </c>
      <c r="L6">
        <v>350.9</v>
      </c>
      <c r="M6">
        <v>92</v>
      </c>
      <c r="N6">
        <v>118.125</v>
      </c>
      <c r="O6">
        <v>123.66562500000001</v>
      </c>
      <c r="P6">
        <v>101.625</v>
      </c>
      <c r="Q6">
        <v>4.9000000000000004</v>
      </c>
      <c r="R6">
        <v>8.8699999999999992</v>
      </c>
      <c r="S6">
        <v>5.9</v>
      </c>
      <c r="T6">
        <v>0</v>
      </c>
      <c r="U6">
        <v>418.77</v>
      </c>
      <c r="V6">
        <v>9.1045999999999996</v>
      </c>
      <c r="W6">
        <v>33.346499999999999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51.013800000000003</v>
      </c>
      <c r="AL6">
        <v>70.882000000000005</v>
      </c>
      <c r="AM6">
        <v>0</v>
      </c>
      <c r="AN6">
        <v>0.59302999999999995</v>
      </c>
      <c r="AO6">
        <v>0</v>
      </c>
      <c r="AP6">
        <v>11.922267</v>
      </c>
      <c r="AQ6">
        <v>0</v>
      </c>
      <c r="AR6">
        <v>6.6239999999999997</v>
      </c>
      <c r="AS6">
        <v>24.75168</v>
      </c>
      <c r="AT6">
        <v>13.188000000000001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46.87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1931.5481539999998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309.80380000000002</v>
      </c>
      <c r="L7">
        <v>350.9</v>
      </c>
      <c r="M7">
        <v>92</v>
      </c>
      <c r="N7">
        <v>118.125</v>
      </c>
      <c r="O7">
        <v>123.66562500000001</v>
      </c>
      <c r="P7">
        <v>101.625</v>
      </c>
      <c r="Q7">
        <v>4.9000000000000004</v>
      </c>
      <c r="R7">
        <v>8.8699999999999992</v>
      </c>
      <c r="S7">
        <v>5.9</v>
      </c>
      <c r="T7">
        <v>0</v>
      </c>
      <c r="U7">
        <v>418.77</v>
      </c>
      <c r="V7">
        <v>9.1045999999999996</v>
      </c>
      <c r="W7">
        <v>33.346499999999999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51.013800000000003</v>
      </c>
      <c r="AL7">
        <v>70.882000000000005</v>
      </c>
      <c r="AM7">
        <v>0</v>
      </c>
      <c r="AN7">
        <v>0.59302999999999995</v>
      </c>
      <c r="AO7">
        <v>0</v>
      </c>
      <c r="AP7">
        <v>3.843</v>
      </c>
      <c r="AQ7">
        <v>0</v>
      </c>
      <c r="AR7">
        <v>6.6239999999999997</v>
      </c>
      <c r="AS7">
        <v>24.75168</v>
      </c>
      <c r="AT7">
        <v>13.188000000000001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46.87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1918.468887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309.48320000000001</v>
      </c>
      <c r="L8">
        <v>350.9</v>
      </c>
      <c r="M8">
        <v>92</v>
      </c>
      <c r="N8">
        <v>118.125</v>
      </c>
      <c r="O8">
        <v>123.66562500000001</v>
      </c>
      <c r="P8">
        <v>101.625</v>
      </c>
      <c r="Q8">
        <v>4.9000000000000004</v>
      </c>
      <c r="R8">
        <v>21.865300000000001</v>
      </c>
      <c r="S8">
        <v>5.9</v>
      </c>
      <c r="T8">
        <v>0</v>
      </c>
      <c r="U8">
        <v>418.77</v>
      </c>
      <c r="V8">
        <v>15.464600000000001</v>
      </c>
      <c r="W8">
        <v>45.22</v>
      </c>
      <c r="X8">
        <v>98.34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51.013800000000003</v>
      </c>
      <c r="AL8">
        <v>70.882000000000005</v>
      </c>
      <c r="AM8">
        <v>0</v>
      </c>
      <c r="AN8">
        <v>0.59302999999999995</v>
      </c>
      <c r="AO8">
        <v>0</v>
      </c>
      <c r="AP8">
        <v>3.843</v>
      </c>
      <c r="AQ8">
        <v>0</v>
      </c>
      <c r="AR8">
        <v>6.6239999999999997</v>
      </c>
      <c r="AS8">
        <v>24.75168</v>
      </c>
      <c r="AT8">
        <v>13.188000000000001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46.87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1949.3770870000001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285</v>
      </c>
      <c r="L9">
        <v>350.9</v>
      </c>
      <c r="M9">
        <v>92</v>
      </c>
      <c r="N9">
        <v>118.125</v>
      </c>
      <c r="O9">
        <v>123.66562500000001</v>
      </c>
      <c r="P9">
        <v>109.85080600000001</v>
      </c>
      <c r="Q9">
        <v>4.9000000000000004</v>
      </c>
      <c r="R9">
        <v>11.332742</v>
      </c>
      <c r="S9">
        <v>5.9</v>
      </c>
      <c r="T9">
        <v>0</v>
      </c>
      <c r="U9">
        <v>418.77</v>
      </c>
      <c r="V9">
        <v>9.1045999999999996</v>
      </c>
      <c r="W9">
        <v>33.346499999999999</v>
      </c>
      <c r="X9">
        <v>98.34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51.013800000000003</v>
      </c>
      <c r="AL9">
        <v>13.363</v>
      </c>
      <c r="AM9">
        <v>0</v>
      </c>
      <c r="AN9">
        <v>0.59302999999999995</v>
      </c>
      <c r="AO9">
        <v>0</v>
      </c>
      <c r="AP9">
        <v>3.843</v>
      </c>
      <c r="AQ9">
        <v>0</v>
      </c>
      <c r="AR9">
        <v>6.6239999999999997</v>
      </c>
      <c r="AS9">
        <v>9.4163999999999994</v>
      </c>
      <c r="AT9">
        <v>13.188000000000001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46.87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1831.4993550000002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273.67939999999999</v>
      </c>
      <c r="L10">
        <v>350.9</v>
      </c>
      <c r="M10">
        <v>92</v>
      </c>
      <c r="N10">
        <v>118.125</v>
      </c>
      <c r="O10">
        <v>123.66562500000001</v>
      </c>
      <c r="P10">
        <v>114.665994</v>
      </c>
      <c r="Q10">
        <v>4.9000000000000004</v>
      </c>
      <c r="R10">
        <v>15.719533</v>
      </c>
      <c r="S10">
        <v>5.9</v>
      </c>
      <c r="T10">
        <v>0</v>
      </c>
      <c r="U10">
        <v>418.77</v>
      </c>
      <c r="V10">
        <v>15.464600000000001</v>
      </c>
      <c r="W10">
        <v>45.22</v>
      </c>
      <c r="X10">
        <v>98.34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51.013800000000003</v>
      </c>
      <c r="AL10">
        <v>13.363</v>
      </c>
      <c r="AM10">
        <v>0</v>
      </c>
      <c r="AN10">
        <v>0.59302999999999995</v>
      </c>
      <c r="AO10">
        <v>0</v>
      </c>
      <c r="AP10">
        <v>3.843</v>
      </c>
      <c r="AQ10">
        <v>0</v>
      </c>
      <c r="AR10">
        <v>6.6239999999999997</v>
      </c>
      <c r="AS10">
        <v>9.4163999999999994</v>
      </c>
      <c r="AT10">
        <v>13.188000000000001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46.87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1847.6142340000001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</v>
      </c>
      <c r="L11">
        <v>350.9</v>
      </c>
      <c r="M11">
        <v>92</v>
      </c>
      <c r="N11">
        <v>118.125</v>
      </c>
      <c r="O11">
        <v>123.66562500000001</v>
      </c>
      <c r="P11">
        <v>116.625</v>
      </c>
      <c r="Q11">
        <v>4.9000000000000004</v>
      </c>
      <c r="R11">
        <v>11.288321</v>
      </c>
      <c r="S11">
        <v>5.9</v>
      </c>
      <c r="T11">
        <v>0</v>
      </c>
      <c r="U11">
        <v>418.77</v>
      </c>
      <c r="V11">
        <v>9.1045999999999996</v>
      </c>
      <c r="W11">
        <v>33.346499999999999</v>
      </c>
      <c r="X11">
        <v>98.34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51.013800000000003</v>
      </c>
      <c r="AL11">
        <v>13.363</v>
      </c>
      <c r="AM11">
        <v>0</v>
      </c>
      <c r="AN11">
        <v>0.59302999999999995</v>
      </c>
      <c r="AO11">
        <v>0</v>
      </c>
      <c r="AP11">
        <v>3.843</v>
      </c>
      <c r="AQ11">
        <v>0</v>
      </c>
      <c r="AR11">
        <v>6.6239999999999997</v>
      </c>
      <c r="AS11">
        <v>9.4163999999999994</v>
      </c>
      <c r="AT11">
        <v>13.188000000000001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46.87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1812.2291280000002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219.67939999999999</v>
      </c>
      <c r="L12">
        <v>350.9</v>
      </c>
      <c r="M12">
        <v>92</v>
      </c>
      <c r="N12">
        <v>118.125</v>
      </c>
      <c r="O12">
        <v>123.66562500000001</v>
      </c>
      <c r="P12">
        <v>118.5</v>
      </c>
      <c r="Q12">
        <v>4.9000000000000004</v>
      </c>
      <c r="R12">
        <v>21.865300000000001</v>
      </c>
      <c r="S12">
        <v>5.9</v>
      </c>
      <c r="T12">
        <v>0</v>
      </c>
      <c r="U12">
        <v>418.77</v>
      </c>
      <c r="V12">
        <v>15.464600000000001</v>
      </c>
      <c r="W12">
        <v>45.22</v>
      </c>
      <c r="X12">
        <v>98.34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51.013800000000003</v>
      </c>
      <c r="AL12">
        <v>13.363</v>
      </c>
      <c r="AM12">
        <v>0</v>
      </c>
      <c r="AN12">
        <v>0.59302999999999995</v>
      </c>
      <c r="AO12">
        <v>0</v>
      </c>
      <c r="AP12">
        <v>3.843</v>
      </c>
      <c r="AQ12">
        <v>0</v>
      </c>
      <c r="AR12">
        <v>6.6239999999999997</v>
      </c>
      <c r="AS12">
        <v>9.4163999999999994</v>
      </c>
      <c r="AT12">
        <v>13.188000000000001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46.87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1803.5940070000001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202</v>
      </c>
      <c r="L13">
        <v>340.9</v>
      </c>
      <c r="M13">
        <v>92</v>
      </c>
      <c r="N13">
        <v>118.125</v>
      </c>
      <c r="O13">
        <v>123.66562500000001</v>
      </c>
      <c r="P13">
        <v>120.375</v>
      </c>
      <c r="Q13">
        <v>4.9000000000000004</v>
      </c>
      <c r="R13">
        <v>8.8699999999999992</v>
      </c>
      <c r="S13">
        <v>5.9</v>
      </c>
      <c r="T13">
        <v>0</v>
      </c>
      <c r="U13">
        <v>418.77</v>
      </c>
      <c r="V13">
        <v>9.1045999999999996</v>
      </c>
      <c r="W13">
        <v>26.860600000000002</v>
      </c>
      <c r="X13">
        <v>78.169300000000007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20.834</v>
      </c>
      <c r="AI13">
        <v>0</v>
      </c>
      <c r="AJ13">
        <v>0</v>
      </c>
      <c r="AK13">
        <v>51.013800000000003</v>
      </c>
      <c r="AL13">
        <v>13.363</v>
      </c>
      <c r="AM13">
        <v>0</v>
      </c>
      <c r="AN13">
        <v>0.59302999999999995</v>
      </c>
      <c r="AO13">
        <v>0</v>
      </c>
      <c r="AP13">
        <v>11.922267</v>
      </c>
      <c r="AQ13">
        <v>0</v>
      </c>
      <c r="AR13">
        <v>6.6239999999999997</v>
      </c>
      <c r="AS13">
        <v>9.4163999999999994</v>
      </c>
      <c r="AT13">
        <v>13.188000000000001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46.87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1748.8174739999997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198</v>
      </c>
      <c r="L14">
        <v>340.9</v>
      </c>
      <c r="M14">
        <v>92</v>
      </c>
      <c r="N14">
        <v>118.125</v>
      </c>
      <c r="O14">
        <v>123.66562500000001</v>
      </c>
      <c r="P14">
        <v>122.25</v>
      </c>
      <c r="Q14">
        <v>4.9000000000000004</v>
      </c>
      <c r="R14">
        <v>8.8699999999999992</v>
      </c>
      <c r="S14">
        <v>5.9</v>
      </c>
      <c r="T14">
        <v>0</v>
      </c>
      <c r="U14">
        <v>418.77</v>
      </c>
      <c r="V14">
        <v>9.1045999999999996</v>
      </c>
      <c r="W14">
        <v>26.860600000000002</v>
      </c>
      <c r="X14">
        <v>78.169300000000007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20.834</v>
      </c>
      <c r="AI14">
        <v>0</v>
      </c>
      <c r="AJ14">
        <v>0</v>
      </c>
      <c r="AK14">
        <v>51.013800000000003</v>
      </c>
      <c r="AL14">
        <v>13.363</v>
      </c>
      <c r="AM14">
        <v>0</v>
      </c>
      <c r="AN14">
        <v>0.59302999999999995</v>
      </c>
      <c r="AO14">
        <v>0</v>
      </c>
      <c r="AP14">
        <v>11.922267</v>
      </c>
      <c r="AQ14">
        <v>0</v>
      </c>
      <c r="AR14">
        <v>6.6239999999999997</v>
      </c>
      <c r="AS14">
        <v>9.4163999999999994</v>
      </c>
      <c r="AT14">
        <v>13.188000000000001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46.87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1746.6924739999997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198</v>
      </c>
      <c r="L15">
        <v>340.9</v>
      </c>
      <c r="M15">
        <v>92</v>
      </c>
      <c r="N15">
        <v>118.125</v>
      </c>
      <c r="O15">
        <v>123.66562500000001</v>
      </c>
      <c r="P15">
        <v>120.375</v>
      </c>
      <c r="Q15">
        <v>4.9000000000000004</v>
      </c>
      <c r="R15">
        <v>8.8699999999999992</v>
      </c>
      <c r="S15">
        <v>5.9</v>
      </c>
      <c r="T15">
        <v>0</v>
      </c>
      <c r="U15">
        <v>418.77</v>
      </c>
      <c r="V15">
        <v>9.1045999999999996</v>
      </c>
      <c r="W15">
        <v>26.860600000000002</v>
      </c>
      <c r="X15">
        <v>78.169300000000007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20.834</v>
      </c>
      <c r="AI15">
        <v>0</v>
      </c>
      <c r="AJ15">
        <v>0</v>
      </c>
      <c r="AK15">
        <v>51.013800000000003</v>
      </c>
      <c r="AL15">
        <v>13.363</v>
      </c>
      <c r="AM15">
        <v>0</v>
      </c>
      <c r="AN15">
        <v>0.59302999999999995</v>
      </c>
      <c r="AO15">
        <v>0</v>
      </c>
      <c r="AP15">
        <v>4.4835000000000003</v>
      </c>
      <c r="AQ15">
        <v>0</v>
      </c>
      <c r="AR15">
        <v>6.6239999999999997</v>
      </c>
      <c r="AS15">
        <v>9.4163999999999994</v>
      </c>
      <c r="AT15">
        <v>13.188000000000001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46.87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1737.3787069999998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233</v>
      </c>
      <c r="L16">
        <v>340.9</v>
      </c>
      <c r="M16">
        <v>92</v>
      </c>
      <c r="N16">
        <v>118.125</v>
      </c>
      <c r="O16">
        <v>123.66562500000001</v>
      </c>
      <c r="P16">
        <v>120.375</v>
      </c>
      <c r="Q16">
        <v>4.9000000000000004</v>
      </c>
      <c r="R16">
        <v>8.8699999999999992</v>
      </c>
      <c r="S16">
        <v>5.9</v>
      </c>
      <c r="T16">
        <v>0</v>
      </c>
      <c r="U16">
        <v>418.77</v>
      </c>
      <c r="V16">
        <v>9.1045999999999996</v>
      </c>
      <c r="W16">
        <v>26.860600000000002</v>
      </c>
      <c r="X16">
        <v>78.169300000000007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20.834</v>
      </c>
      <c r="AI16">
        <v>0</v>
      </c>
      <c r="AJ16">
        <v>0</v>
      </c>
      <c r="AK16">
        <v>51.013800000000003</v>
      </c>
      <c r="AL16">
        <v>13.363</v>
      </c>
      <c r="AM16">
        <v>0</v>
      </c>
      <c r="AN16">
        <v>0.59302999999999995</v>
      </c>
      <c r="AO16">
        <v>0</v>
      </c>
      <c r="AP16">
        <v>4.4835000000000003</v>
      </c>
      <c r="AQ16">
        <v>0</v>
      </c>
      <c r="AR16">
        <v>6.6239999999999997</v>
      </c>
      <c r="AS16">
        <v>9.4163999999999994</v>
      </c>
      <c r="AT16">
        <v>13.188000000000001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46.87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1772.3787070000001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239</v>
      </c>
      <c r="L17">
        <v>340.22</v>
      </c>
      <c r="M17">
        <v>92</v>
      </c>
      <c r="N17">
        <v>118.125</v>
      </c>
      <c r="O17">
        <v>123.66562500000001</v>
      </c>
      <c r="P17">
        <v>122.25</v>
      </c>
      <c r="Q17">
        <v>4.83</v>
      </c>
      <c r="R17">
        <v>8.8699999999999992</v>
      </c>
      <c r="S17">
        <v>5.8</v>
      </c>
      <c r="T17">
        <v>0</v>
      </c>
      <c r="U17">
        <v>418.77</v>
      </c>
      <c r="V17">
        <v>9.1045999999999996</v>
      </c>
      <c r="W17">
        <v>26.860600000000002</v>
      </c>
      <c r="X17">
        <v>78.169300000000007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20.834</v>
      </c>
      <c r="AI17">
        <v>0</v>
      </c>
      <c r="AJ17">
        <v>0</v>
      </c>
      <c r="AK17">
        <v>51.013800000000003</v>
      </c>
      <c r="AL17">
        <v>13.363</v>
      </c>
      <c r="AM17">
        <v>0</v>
      </c>
      <c r="AN17">
        <v>0.59302999999999995</v>
      </c>
      <c r="AO17">
        <v>0</v>
      </c>
      <c r="AP17">
        <v>4.4835000000000003</v>
      </c>
      <c r="AQ17">
        <v>0</v>
      </c>
      <c r="AR17">
        <v>6.6239999999999997</v>
      </c>
      <c r="AS17">
        <v>9.4163999999999994</v>
      </c>
      <c r="AT17">
        <v>13.188000000000001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46.87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1779.4037069999997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242</v>
      </c>
      <c r="L18">
        <v>340.22</v>
      </c>
      <c r="M18">
        <v>92</v>
      </c>
      <c r="N18">
        <v>118.125</v>
      </c>
      <c r="O18">
        <v>123.66562500000001</v>
      </c>
      <c r="P18">
        <v>122.25</v>
      </c>
      <c r="Q18">
        <v>4.83</v>
      </c>
      <c r="R18">
        <v>8.8699999999999992</v>
      </c>
      <c r="S18">
        <v>5.8</v>
      </c>
      <c r="T18">
        <v>0</v>
      </c>
      <c r="U18">
        <v>418.77</v>
      </c>
      <c r="V18">
        <v>9.1045999999999996</v>
      </c>
      <c r="W18">
        <v>26.860600000000002</v>
      </c>
      <c r="X18">
        <v>78.169300000000007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20.834</v>
      </c>
      <c r="AI18">
        <v>0</v>
      </c>
      <c r="AJ18">
        <v>0</v>
      </c>
      <c r="AK18">
        <v>51.013800000000003</v>
      </c>
      <c r="AL18">
        <v>13.363</v>
      </c>
      <c r="AM18">
        <v>0</v>
      </c>
      <c r="AN18">
        <v>0.59302999999999995</v>
      </c>
      <c r="AO18">
        <v>0</v>
      </c>
      <c r="AP18">
        <v>4.4835000000000003</v>
      </c>
      <c r="AQ18">
        <v>0</v>
      </c>
      <c r="AR18">
        <v>6.6239999999999997</v>
      </c>
      <c r="AS18">
        <v>9.4163999999999994</v>
      </c>
      <c r="AT18">
        <v>13.188000000000001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46.87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1782.4037069999997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259</v>
      </c>
      <c r="L19">
        <v>340.22</v>
      </c>
      <c r="M19">
        <v>92</v>
      </c>
      <c r="N19">
        <v>118.125</v>
      </c>
      <c r="O19">
        <v>123.66562500000001</v>
      </c>
      <c r="P19">
        <v>122.25</v>
      </c>
      <c r="Q19">
        <v>4.83</v>
      </c>
      <c r="R19">
        <v>8.8699999999999992</v>
      </c>
      <c r="S19">
        <v>5.8</v>
      </c>
      <c r="T19">
        <v>0</v>
      </c>
      <c r="U19">
        <v>418.77</v>
      </c>
      <c r="V19">
        <v>9.1045999999999996</v>
      </c>
      <c r="W19">
        <v>26.860600000000002</v>
      </c>
      <c r="X19">
        <v>78.169300000000007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20.834</v>
      </c>
      <c r="AI19">
        <v>0</v>
      </c>
      <c r="AJ19">
        <v>0</v>
      </c>
      <c r="AK19">
        <v>51.013800000000003</v>
      </c>
      <c r="AL19">
        <v>13.363</v>
      </c>
      <c r="AM19">
        <v>0</v>
      </c>
      <c r="AN19">
        <v>0.59302999999999995</v>
      </c>
      <c r="AO19">
        <v>0</v>
      </c>
      <c r="AP19">
        <v>4.4835000000000003</v>
      </c>
      <c r="AQ19">
        <v>0</v>
      </c>
      <c r="AR19">
        <v>6.6239999999999997</v>
      </c>
      <c r="AS19">
        <v>9.4163999999999994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46.87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1799.4037069999997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294.80380000000002</v>
      </c>
      <c r="L20">
        <v>340.22</v>
      </c>
      <c r="M20">
        <v>92</v>
      </c>
      <c r="N20">
        <v>118.125</v>
      </c>
      <c r="O20">
        <v>123.66562500000001</v>
      </c>
      <c r="P20">
        <v>122.25</v>
      </c>
      <c r="Q20">
        <v>4.83</v>
      </c>
      <c r="R20">
        <v>8.8699999999999992</v>
      </c>
      <c r="S20">
        <v>5.8</v>
      </c>
      <c r="T20">
        <v>0</v>
      </c>
      <c r="U20">
        <v>418.77</v>
      </c>
      <c r="V20">
        <v>9.1045999999999996</v>
      </c>
      <c r="W20">
        <v>26.860600000000002</v>
      </c>
      <c r="X20">
        <v>98.34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20.834</v>
      </c>
      <c r="AI20">
        <v>0</v>
      </c>
      <c r="AJ20">
        <v>0</v>
      </c>
      <c r="AK20">
        <v>51.013800000000003</v>
      </c>
      <c r="AL20">
        <v>13.363</v>
      </c>
      <c r="AM20">
        <v>0</v>
      </c>
      <c r="AN20">
        <v>0.59302999999999995</v>
      </c>
      <c r="AO20">
        <v>0</v>
      </c>
      <c r="AP20">
        <v>4.4835000000000003</v>
      </c>
      <c r="AQ20">
        <v>0</v>
      </c>
      <c r="AR20">
        <v>6.6239999999999997</v>
      </c>
      <c r="AS20">
        <v>9.4163999999999994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46.87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1855.3782069999997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299.48320000000001</v>
      </c>
      <c r="L21">
        <v>349.8</v>
      </c>
      <c r="M21">
        <v>92</v>
      </c>
      <c r="N21">
        <v>118.125</v>
      </c>
      <c r="O21">
        <v>123.66562500000001</v>
      </c>
      <c r="P21">
        <v>122.25</v>
      </c>
      <c r="Q21">
        <v>4.7699999999999996</v>
      </c>
      <c r="R21">
        <v>13.279453999999999</v>
      </c>
      <c r="S21">
        <v>5.75</v>
      </c>
      <c r="T21">
        <v>0</v>
      </c>
      <c r="U21">
        <v>418.77</v>
      </c>
      <c r="V21">
        <v>15.464600000000001</v>
      </c>
      <c r="W21">
        <v>38.734099999999998</v>
      </c>
      <c r="X21">
        <v>98.34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20.834</v>
      </c>
      <c r="AI21">
        <v>0</v>
      </c>
      <c r="AJ21">
        <v>0</v>
      </c>
      <c r="AK21">
        <v>51.013800000000003</v>
      </c>
      <c r="AL21">
        <v>13.363</v>
      </c>
      <c r="AM21">
        <v>0</v>
      </c>
      <c r="AN21">
        <v>0.59302999999999995</v>
      </c>
      <c r="AO21">
        <v>0</v>
      </c>
      <c r="AP21">
        <v>4.4835000000000003</v>
      </c>
      <c r="AQ21">
        <v>0</v>
      </c>
      <c r="AR21">
        <v>6.6239999999999997</v>
      </c>
      <c r="AS21">
        <v>9.4163999999999994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46.87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1893.2705609999998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299.48320000000001</v>
      </c>
      <c r="L22">
        <v>349.8</v>
      </c>
      <c r="M22">
        <v>92</v>
      </c>
      <c r="N22">
        <v>118.125</v>
      </c>
      <c r="O22">
        <v>123.66562500000001</v>
      </c>
      <c r="P22">
        <v>122.25</v>
      </c>
      <c r="Q22">
        <v>4.7699999999999996</v>
      </c>
      <c r="R22">
        <v>20.491219000000001</v>
      </c>
      <c r="S22">
        <v>5.75</v>
      </c>
      <c r="T22">
        <v>0</v>
      </c>
      <c r="U22">
        <v>418.77</v>
      </c>
      <c r="V22">
        <v>15.464600000000001</v>
      </c>
      <c r="W22">
        <v>45.22</v>
      </c>
      <c r="X22">
        <v>98.34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20.834</v>
      </c>
      <c r="AI22">
        <v>0</v>
      </c>
      <c r="AJ22">
        <v>0</v>
      </c>
      <c r="AK22">
        <v>51.013800000000003</v>
      </c>
      <c r="AL22">
        <v>13.363</v>
      </c>
      <c r="AM22">
        <v>0</v>
      </c>
      <c r="AN22">
        <v>0.59302999999999995</v>
      </c>
      <c r="AO22">
        <v>0</v>
      </c>
      <c r="AP22">
        <v>4.4835000000000003</v>
      </c>
      <c r="AQ22">
        <v>0</v>
      </c>
      <c r="AR22">
        <v>6.6239999999999997</v>
      </c>
      <c r="AS22">
        <v>9.4163999999999994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46.87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1906.968226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299.48320000000001</v>
      </c>
      <c r="L23">
        <v>349.8</v>
      </c>
      <c r="M23">
        <v>92</v>
      </c>
      <c r="N23">
        <v>118.125</v>
      </c>
      <c r="O23">
        <v>123.66562500000001</v>
      </c>
      <c r="P23">
        <v>122.25</v>
      </c>
      <c r="Q23">
        <v>4.7699999999999996</v>
      </c>
      <c r="R23">
        <v>21.735299999999999</v>
      </c>
      <c r="S23">
        <v>5.75</v>
      </c>
      <c r="T23">
        <v>0</v>
      </c>
      <c r="U23">
        <v>418.77</v>
      </c>
      <c r="V23">
        <v>15.464600000000001</v>
      </c>
      <c r="W23">
        <v>45.22</v>
      </c>
      <c r="X23">
        <v>98.34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16.478852</v>
      </c>
      <c r="AF23">
        <v>8.8740000000000006</v>
      </c>
      <c r="AG23">
        <v>0</v>
      </c>
      <c r="AH23">
        <v>20.834</v>
      </c>
      <c r="AI23">
        <v>0</v>
      </c>
      <c r="AJ23">
        <v>0</v>
      </c>
      <c r="AK23">
        <v>51.013800000000003</v>
      </c>
      <c r="AL23">
        <v>13.363</v>
      </c>
      <c r="AM23">
        <v>0</v>
      </c>
      <c r="AN23">
        <v>0.59302999999999995</v>
      </c>
      <c r="AO23">
        <v>0</v>
      </c>
      <c r="AP23">
        <v>4.4835000000000003</v>
      </c>
      <c r="AQ23">
        <v>0</v>
      </c>
      <c r="AR23">
        <v>6.6239999999999997</v>
      </c>
      <c r="AS23">
        <v>9.4163999999999994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46.87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1909.5333069999999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299.48320000000001</v>
      </c>
      <c r="L24">
        <v>349.8</v>
      </c>
      <c r="M24">
        <v>92</v>
      </c>
      <c r="N24">
        <v>118.125</v>
      </c>
      <c r="O24">
        <v>123.66562500000001</v>
      </c>
      <c r="P24">
        <v>122.25</v>
      </c>
      <c r="Q24">
        <v>4.7699999999999996</v>
      </c>
      <c r="R24">
        <v>21.735299999999999</v>
      </c>
      <c r="S24">
        <v>5.75</v>
      </c>
      <c r="T24">
        <v>0</v>
      </c>
      <c r="U24">
        <v>418.77</v>
      </c>
      <c r="V24">
        <v>15.464600000000001</v>
      </c>
      <c r="W24">
        <v>45.22</v>
      </c>
      <c r="X24">
        <v>98.34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5.2839999999999998</v>
      </c>
      <c r="AE24">
        <v>16.478852</v>
      </c>
      <c r="AF24">
        <v>8.8740000000000006</v>
      </c>
      <c r="AG24">
        <v>0</v>
      </c>
      <c r="AH24">
        <v>42.615000000000002</v>
      </c>
      <c r="AI24">
        <v>0</v>
      </c>
      <c r="AJ24">
        <v>0</v>
      </c>
      <c r="AK24">
        <v>51.013800000000003</v>
      </c>
      <c r="AL24">
        <v>13.363</v>
      </c>
      <c r="AM24">
        <v>0</v>
      </c>
      <c r="AN24">
        <v>0.59302999999999995</v>
      </c>
      <c r="AO24">
        <v>0</v>
      </c>
      <c r="AP24">
        <v>4.4835000000000003</v>
      </c>
      <c r="AQ24">
        <v>15.12</v>
      </c>
      <c r="AR24">
        <v>6.6239999999999997</v>
      </c>
      <c r="AS24">
        <v>9.4163999999999994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46.87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1963.5673469999999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334.48320000000001</v>
      </c>
      <c r="L25">
        <v>357.42500000000001</v>
      </c>
      <c r="M25">
        <v>92</v>
      </c>
      <c r="N25">
        <v>118.125</v>
      </c>
      <c r="O25">
        <v>123.66562500000001</v>
      </c>
      <c r="P25">
        <v>122.25</v>
      </c>
      <c r="Q25">
        <v>10.96</v>
      </c>
      <c r="R25">
        <v>42.390099999999997</v>
      </c>
      <c r="S25">
        <v>14.490500000000001</v>
      </c>
      <c r="T25">
        <v>0</v>
      </c>
      <c r="U25">
        <v>418.77</v>
      </c>
      <c r="V25">
        <v>20.73</v>
      </c>
      <c r="W25">
        <v>45.22</v>
      </c>
      <c r="X25">
        <v>98.34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51.013800000000003</v>
      </c>
      <c r="AL25">
        <v>13.363</v>
      </c>
      <c r="AM25">
        <v>0</v>
      </c>
      <c r="AN25">
        <v>0.59302999999999995</v>
      </c>
      <c r="AO25">
        <v>0</v>
      </c>
      <c r="AP25">
        <v>4.4835000000000003</v>
      </c>
      <c r="AQ25">
        <v>15.561</v>
      </c>
      <c r="AR25">
        <v>6.6239999999999997</v>
      </c>
      <c r="AS25">
        <v>9.4163999999999994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46.87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2065.5199470000002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341.56009999999998</v>
      </c>
      <c r="L26">
        <v>357.42500000000001</v>
      </c>
      <c r="M26">
        <v>92</v>
      </c>
      <c r="N26">
        <v>118.125</v>
      </c>
      <c r="O26">
        <v>123.66562500000001</v>
      </c>
      <c r="P26">
        <v>122.25</v>
      </c>
      <c r="Q26">
        <v>10.96</v>
      </c>
      <c r="R26">
        <v>42.390099999999997</v>
      </c>
      <c r="S26">
        <v>14.490500000000001</v>
      </c>
      <c r="T26">
        <v>0</v>
      </c>
      <c r="U26">
        <v>418.77</v>
      </c>
      <c r="V26">
        <v>20.73</v>
      </c>
      <c r="W26">
        <v>45.22</v>
      </c>
      <c r="X26">
        <v>98.34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51.013800000000003</v>
      </c>
      <c r="AL26">
        <v>13.363</v>
      </c>
      <c r="AM26">
        <v>5.1986999999999997</v>
      </c>
      <c r="AN26">
        <v>0.59302999999999995</v>
      </c>
      <c r="AO26">
        <v>0</v>
      </c>
      <c r="AP26">
        <v>4.4835000000000003</v>
      </c>
      <c r="AQ26">
        <v>31.122</v>
      </c>
      <c r="AR26">
        <v>6.6239999999999997</v>
      </c>
      <c r="AS26">
        <v>9.4163999999999994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46.87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2148.7402989999996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341.56009999999998</v>
      </c>
      <c r="L27">
        <v>357.42500000000001</v>
      </c>
      <c r="M27">
        <v>92</v>
      </c>
      <c r="N27">
        <v>118.125</v>
      </c>
      <c r="O27">
        <v>123.66562500000001</v>
      </c>
      <c r="P27">
        <v>122.25</v>
      </c>
      <c r="Q27">
        <v>10.96</v>
      </c>
      <c r="R27">
        <v>42.390099999999997</v>
      </c>
      <c r="S27">
        <v>14.490500000000001</v>
      </c>
      <c r="T27">
        <v>0</v>
      </c>
      <c r="U27">
        <v>418.77</v>
      </c>
      <c r="V27">
        <v>20.73</v>
      </c>
      <c r="W27">
        <v>45.22</v>
      </c>
      <c r="X27">
        <v>98.34</v>
      </c>
      <c r="Y27">
        <v>0</v>
      </c>
      <c r="Z27">
        <v>3.3</v>
      </c>
      <c r="AA27">
        <v>14.061999999999999</v>
      </c>
      <c r="AB27">
        <v>26.34008</v>
      </c>
      <c r="AC27">
        <v>2.5468000000000002</v>
      </c>
      <c r="AD27">
        <v>27.3447</v>
      </c>
      <c r="AE27">
        <v>49.436556000000003</v>
      </c>
      <c r="AF27">
        <v>18.734000000000002</v>
      </c>
      <c r="AG27">
        <v>0</v>
      </c>
      <c r="AH27">
        <v>94.7</v>
      </c>
      <c r="AI27">
        <v>16.350411999999999</v>
      </c>
      <c r="AJ27">
        <v>0</v>
      </c>
      <c r="AK27">
        <v>51.013800000000003</v>
      </c>
      <c r="AL27">
        <v>13.363</v>
      </c>
      <c r="AM27">
        <v>10.557359999999999</v>
      </c>
      <c r="AN27">
        <v>0.59302999999999995</v>
      </c>
      <c r="AO27">
        <v>0</v>
      </c>
      <c r="AP27">
        <v>4.4835000000000003</v>
      </c>
      <c r="AQ27">
        <v>46.683</v>
      </c>
      <c r="AR27">
        <v>6.6239999999999997</v>
      </c>
      <c r="AS27">
        <v>9.4163999999999994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46.87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2261.5329629999997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341.56009999999998</v>
      </c>
      <c r="L28">
        <v>357.42500000000001</v>
      </c>
      <c r="M28">
        <v>92</v>
      </c>
      <c r="N28">
        <v>118.125</v>
      </c>
      <c r="O28">
        <v>123.66562500000001</v>
      </c>
      <c r="P28">
        <v>122.25</v>
      </c>
      <c r="Q28">
        <v>10.96</v>
      </c>
      <c r="R28">
        <v>42.390099999999997</v>
      </c>
      <c r="S28">
        <v>14.490500000000001</v>
      </c>
      <c r="T28">
        <v>0</v>
      </c>
      <c r="U28">
        <v>418.77</v>
      </c>
      <c r="V28">
        <v>20.73</v>
      </c>
      <c r="W28">
        <v>45.22</v>
      </c>
      <c r="X28">
        <v>98.34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29.58</v>
      </c>
      <c r="AG28">
        <v>0</v>
      </c>
      <c r="AH28">
        <v>132.58000000000001</v>
      </c>
      <c r="AI28">
        <v>16.350411999999999</v>
      </c>
      <c r="AJ28">
        <v>0</v>
      </c>
      <c r="AK28">
        <v>51.013800000000003</v>
      </c>
      <c r="AL28">
        <v>13.363</v>
      </c>
      <c r="AM28">
        <v>15.804048</v>
      </c>
      <c r="AN28">
        <v>0.59302999999999995</v>
      </c>
      <c r="AO28">
        <v>0</v>
      </c>
      <c r="AP28">
        <v>4.4835000000000003</v>
      </c>
      <c r="AQ28">
        <v>62.244</v>
      </c>
      <c r="AR28">
        <v>6.6239999999999997</v>
      </c>
      <c r="AS28">
        <v>9.4163999999999994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46.87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2398.5345159999997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341.56009999999998</v>
      </c>
      <c r="L29">
        <v>357.42500000000001</v>
      </c>
      <c r="M29">
        <v>92</v>
      </c>
      <c r="N29">
        <v>118.125</v>
      </c>
      <c r="O29">
        <v>123.66562500000001</v>
      </c>
      <c r="P29">
        <v>122.25</v>
      </c>
      <c r="Q29">
        <v>10.96</v>
      </c>
      <c r="R29">
        <v>42.390099999999997</v>
      </c>
      <c r="S29">
        <v>14.490500000000001</v>
      </c>
      <c r="T29">
        <v>0</v>
      </c>
      <c r="U29">
        <v>418.77</v>
      </c>
      <c r="V29">
        <v>20.73</v>
      </c>
      <c r="W29">
        <v>45.22</v>
      </c>
      <c r="X29">
        <v>98.34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29.58</v>
      </c>
      <c r="AG29">
        <v>0</v>
      </c>
      <c r="AH29">
        <v>132.58000000000001</v>
      </c>
      <c r="AI29">
        <v>16.350411999999999</v>
      </c>
      <c r="AJ29">
        <v>0</v>
      </c>
      <c r="AK29">
        <v>51.013800000000003</v>
      </c>
      <c r="AL29">
        <v>13.363</v>
      </c>
      <c r="AM29">
        <v>15.804048</v>
      </c>
      <c r="AN29">
        <v>0.59302999999999995</v>
      </c>
      <c r="AO29">
        <v>0</v>
      </c>
      <c r="AP29">
        <v>4.4835000000000003</v>
      </c>
      <c r="AQ29">
        <v>62.244</v>
      </c>
      <c r="AR29">
        <v>6.6239999999999997</v>
      </c>
      <c r="AS29">
        <v>9.4163999999999994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46.87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2411.9645159999995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357.42500000000001</v>
      </c>
      <c r="M30">
        <v>92</v>
      </c>
      <c r="N30">
        <v>118.125</v>
      </c>
      <c r="O30">
        <v>123.66562500000001</v>
      </c>
      <c r="P30">
        <v>122.25</v>
      </c>
      <c r="Q30">
        <v>10.96</v>
      </c>
      <c r="R30">
        <v>42.390099999999997</v>
      </c>
      <c r="S30">
        <v>14.490500000000001</v>
      </c>
      <c r="T30">
        <v>0</v>
      </c>
      <c r="U30">
        <v>418.77</v>
      </c>
      <c r="V30">
        <v>20.73</v>
      </c>
      <c r="W30">
        <v>45.22</v>
      </c>
      <c r="X30">
        <v>98.34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29.58</v>
      </c>
      <c r="AG30">
        <v>0</v>
      </c>
      <c r="AH30">
        <v>132.58000000000001</v>
      </c>
      <c r="AI30">
        <v>16.350411999999999</v>
      </c>
      <c r="AJ30">
        <v>0</v>
      </c>
      <c r="AK30">
        <v>51.013800000000003</v>
      </c>
      <c r="AL30">
        <v>13.363</v>
      </c>
      <c r="AM30">
        <v>15.804048</v>
      </c>
      <c r="AN30">
        <v>0.59302999999999995</v>
      </c>
      <c r="AO30">
        <v>0</v>
      </c>
      <c r="AP30">
        <v>4.4835000000000003</v>
      </c>
      <c r="AQ30">
        <v>62.244</v>
      </c>
      <c r="AR30">
        <v>49.68</v>
      </c>
      <c r="AS30">
        <v>9.4163999999999994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46.87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2455.0205159999996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353.38</v>
      </c>
      <c r="M31">
        <v>92</v>
      </c>
      <c r="N31">
        <v>118.125</v>
      </c>
      <c r="O31">
        <v>123.66562500000001</v>
      </c>
      <c r="P31">
        <v>122.25</v>
      </c>
      <c r="Q31">
        <v>4.7699999999999996</v>
      </c>
      <c r="R31">
        <v>42.390099999999997</v>
      </c>
      <c r="S31">
        <v>5.75</v>
      </c>
      <c r="T31">
        <v>0</v>
      </c>
      <c r="U31">
        <v>418.77</v>
      </c>
      <c r="V31">
        <v>20.73</v>
      </c>
      <c r="W31">
        <v>45.22</v>
      </c>
      <c r="X31">
        <v>98.34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29.58</v>
      </c>
      <c r="AG31">
        <v>0</v>
      </c>
      <c r="AH31">
        <v>132.58000000000001</v>
      </c>
      <c r="AI31">
        <v>16.350411999999999</v>
      </c>
      <c r="AJ31">
        <v>0</v>
      </c>
      <c r="AK31">
        <v>51.013800000000003</v>
      </c>
      <c r="AL31">
        <v>13.363</v>
      </c>
      <c r="AM31">
        <v>15.804048</v>
      </c>
      <c r="AN31">
        <v>0.59302999999999995</v>
      </c>
      <c r="AO31">
        <v>0</v>
      </c>
      <c r="AP31">
        <v>4.4835000000000003</v>
      </c>
      <c r="AQ31">
        <v>62.244</v>
      </c>
      <c r="AR31">
        <v>49.68</v>
      </c>
      <c r="AS31">
        <v>9.4163999999999994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46.87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2432.5258719999997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353.38</v>
      </c>
      <c r="M32">
        <v>92</v>
      </c>
      <c r="N32">
        <v>118.125</v>
      </c>
      <c r="O32">
        <v>123.66562500000001</v>
      </c>
      <c r="P32">
        <v>122.25</v>
      </c>
      <c r="Q32">
        <v>4.7699999999999996</v>
      </c>
      <c r="R32">
        <v>42.390099999999997</v>
      </c>
      <c r="S32">
        <v>5.75</v>
      </c>
      <c r="T32">
        <v>0</v>
      </c>
      <c r="U32">
        <v>418.77</v>
      </c>
      <c r="V32">
        <v>20.73</v>
      </c>
      <c r="W32">
        <v>45.22</v>
      </c>
      <c r="X32">
        <v>98.34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29.58</v>
      </c>
      <c r="AG32">
        <v>0</v>
      </c>
      <c r="AH32">
        <v>132.58000000000001</v>
      </c>
      <c r="AI32">
        <v>16.350411999999999</v>
      </c>
      <c r="AJ32">
        <v>0</v>
      </c>
      <c r="AK32">
        <v>51.013800000000003</v>
      </c>
      <c r="AL32">
        <v>13.363</v>
      </c>
      <c r="AM32">
        <v>15.804048</v>
      </c>
      <c r="AN32">
        <v>0.59302999999999995</v>
      </c>
      <c r="AO32">
        <v>0</v>
      </c>
      <c r="AP32">
        <v>4.4835000000000003</v>
      </c>
      <c r="AQ32">
        <v>62.244</v>
      </c>
      <c r="AR32">
        <v>6.6239999999999997</v>
      </c>
      <c r="AS32">
        <v>9.4163999999999994</v>
      </c>
      <c r="AT32">
        <v>13.188000000000001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46.87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2361.2446719999998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373.38</v>
      </c>
      <c r="M33">
        <v>92</v>
      </c>
      <c r="N33">
        <v>118.125</v>
      </c>
      <c r="O33">
        <v>123.66562500000001</v>
      </c>
      <c r="P33">
        <v>122.25</v>
      </c>
      <c r="Q33">
        <v>4.7699999999999996</v>
      </c>
      <c r="R33">
        <v>42.390099999999997</v>
      </c>
      <c r="S33">
        <v>5.75</v>
      </c>
      <c r="T33">
        <v>0</v>
      </c>
      <c r="U33">
        <v>418.77</v>
      </c>
      <c r="V33">
        <v>20.73</v>
      </c>
      <c r="W33">
        <v>45.22</v>
      </c>
      <c r="X33">
        <v>98.34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29.58</v>
      </c>
      <c r="AG33">
        <v>0</v>
      </c>
      <c r="AH33">
        <v>132.58000000000001</v>
      </c>
      <c r="AI33">
        <v>3.819</v>
      </c>
      <c r="AJ33">
        <v>0</v>
      </c>
      <c r="AK33">
        <v>51.013800000000003</v>
      </c>
      <c r="AL33">
        <v>13.363</v>
      </c>
      <c r="AM33">
        <v>15.804048</v>
      </c>
      <c r="AN33">
        <v>0.59302999999999995</v>
      </c>
      <c r="AO33">
        <v>0</v>
      </c>
      <c r="AP33">
        <v>4.4835000000000003</v>
      </c>
      <c r="AQ33">
        <v>62.244</v>
      </c>
      <c r="AR33">
        <v>6.6239999999999997</v>
      </c>
      <c r="AS33">
        <v>9.4163999999999994</v>
      </c>
      <c r="AT33">
        <v>13.188000000000001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46.87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2333.9167600000001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341.56009999999998</v>
      </c>
      <c r="L34">
        <v>383.38</v>
      </c>
      <c r="M34">
        <v>92</v>
      </c>
      <c r="N34">
        <v>118.125</v>
      </c>
      <c r="O34">
        <v>123.66562500000001</v>
      </c>
      <c r="P34">
        <v>122.25</v>
      </c>
      <c r="Q34">
        <v>4.7699999999999996</v>
      </c>
      <c r="R34">
        <v>42.390099999999997</v>
      </c>
      <c r="S34">
        <v>5.75</v>
      </c>
      <c r="T34">
        <v>0</v>
      </c>
      <c r="U34">
        <v>418.77</v>
      </c>
      <c r="V34">
        <v>20.73</v>
      </c>
      <c r="W34">
        <v>45.22</v>
      </c>
      <c r="X34">
        <v>98.34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0</v>
      </c>
      <c r="AE34">
        <v>49.436556000000003</v>
      </c>
      <c r="AF34">
        <v>18.734000000000002</v>
      </c>
      <c r="AG34">
        <v>0</v>
      </c>
      <c r="AH34">
        <v>94.7</v>
      </c>
      <c r="AI34">
        <v>0</v>
      </c>
      <c r="AJ34">
        <v>0</v>
      </c>
      <c r="AK34">
        <v>51.013800000000003</v>
      </c>
      <c r="AL34">
        <v>13.363</v>
      </c>
      <c r="AM34">
        <v>10.557359999999999</v>
      </c>
      <c r="AN34">
        <v>0.59302999999999995</v>
      </c>
      <c r="AO34">
        <v>0</v>
      </c>
      <c r="AP34">
        <v>4.4835000000000003</v>
      </c>
      <c r="AQ34">
        <v>62.244</v>
      </c>
      <c r="AR34">
        <v>6.6239999999999997</v>
      </c>
      <c r="AS34">
        <v>9.4163999999999994</v>
      </c>
      <c r="AT34">
        <v>13.188000000000001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46.87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2224.5145509999998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392.6551</v>
      </c>
      <c r="M35">
        <v>92</v>
      </c>
      <c r="N35">
        <v>118.125</v>
      </c>
      <c r="O35">
        <v>123.66562500000001</v>
      </c>
      <c r="P35">
        <v>122.25</v>
      </c>
      <c r="Q35">
        <v>10.353379</v>
      </c>
      <c r="R35">
        <v>42.390099999999997</v>
      </c>
      <c r="S35">
        <v>18.293600000000001</v>
      </c>
      <c r="T35">
        <v>0</v>
      </c>
      <c r="U35">
        <v>418.77</v>
      </c>
      <c r="V35">
        <v>20.73</v>
      </c>
      <c r="W35">
        <v>45.22</v>
      </c>
      <c r="X35">
        <v>98.34</v>
      </c>
      <c r="Y35">
        <v>0</v>
      </c>
      <c r="Z35">
        <v>0</v>
      </c>
      <c r="AA35">
        <v>0</v>
      </c>
      <c r="AB35">
        <v>26.34008</v>
      </c>
      <c r="AC35">
        <v>0</v>
      </c>
      <c r="AD35">
        <v>0</v>
      </c>
      <c r="AE35">
        <v>32.957704</v>
      </c>
      <c r="AF35">
        <v>9.86</v>
      </c>
      <c r="AG35">
        <v>0</v>
      </c>
      <c r="AH35">
        <v>75.760000000000005</v>
      </c>
      <c r="AI35">
        <v>0</v>
      </c>
      <c r="AJ35">
        <v>0</v>
      </c>
      <c r="AK35">
        <v>51.013800000000003</v>
      </c>
      <c r="AL35">
        <v>13.363</v>
      </c>
      <c r="AM35">
        <v>5.2786799999999996</v>
      </c>
      <c r="AN35">
        <v>0.59302999999999995</v>
      </c>
      <c r="AO35">
        <v>0</v>
      </c>
      <c r="AP35">
        <v>4.4835000000000003</v>
      </c>
      <c r="AQ35">
        <v>62.244</v>
      </c>
      <c r="AR35">
        <v>6.6239999999999997</v>
      </c>
      <c r="AS35">
        <v>9.4163999999999994</v>
      </c>
      <c r="AT35">
        <v>13.188000000000001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46.88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2202.3550979999995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392.6551</v>
      </c>
      <c r="M36">
        <v>92</v>
      </c>
      <c r="N36">
        <v>118.125</v>
      </c>
      <c r="O36">
        <v>123.66562500000001</v>
      </c>
      <c r="P36">
        <v>122.25</v>
      </c>
      <c r="Q36">
        <v>10.96</v>
      </c>
      <c r="R36">
        <v>42.390099999999997</v>
      </c>
      <c r="S36">
        <v>18.293600000000001</v>
      </c>
      <c r="T36">
        <v>0</v>
      </c>
      <c r="U36">
        <v>418.77</v>
      </c>
      <c r="V36">
        <v>20.73</v>
      </c>
      <c r="W36">
        <v>45.22</v>
      </c>
      <c r="X36">
        <v>98.34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57.767000000000003</v>
      </c>
      <c r="AI36">
        <v>0</v>
      </c>
      <c r="AJ36">
        <v>0</v>
      </c>
      <c r="AK36">
        <v>51.013800000000003</v>
      </c>
      <c r="AL36">
        <v>13.363</v>
      </c>
      <c r="AM36">
        <v>0</v>
      </c>
      <c r="AN36">
        <v>0.59302999999999995</v>
      </c>
      <c r="AO36">
        <v>0</v>
      </c>
      <c r="AP36">
        <v>4.4835000000000003</v>
      </c>
      <c r="AQ36">
        <v>46.683</v>
      </c>
      <c r="AR36">
        <v>11.04</v>
      </c>
      <c r="AS36">
        <v>9.4163999999999994</v>
      </c>
      <c r="AT36">
        <v>13.188000000000001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46.88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2154.3889990000002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341.56009999999998</v>
      </c>
      <c r="L37">
        <v>357.42500000000001</v>
      </c>
      <c r="M37">
        <v>92</v>
      </c>
      <c r="N37">
        <v>118.125</v>
      </c>
      <c r="O37">
        <v>123.66562500000001</v>
      </c>
      <c r="P37">
        <v>122.25</v>
      </c>
      <c r="Q37">
        <v>10.96</v>
      </c>
      <c r="R37">
        <v>42.390099999999997</v>
      </c>
      <c r="S37">
        <v>14.490500000000001</v>
      </c>
      <c r="T37">
        <v>0</v>
      </c>
      <c r="U37">
        <v>418.77</v>
      </c>
      <c r="V37">
        <v>20.73</v>
      </c>
      <c r="W37">
        <v>45.22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51.013800000000003</v>
      </c>
      <c r="AL37">
        <v>13.363</v>
      </c>
      <c r="AM37">
        <v>0</v>
      </c>
      <c r="AN37">
        <v>0.59302999999999995</v>
      </c>
      <c r="AO37">
        <v>0</v>
      </c>
      <c r="AP37">
        <v>4.4835000000000003</v>
      </c>
      <c r="AQ37">
        <v>45.36</v>
      </c>
      <c r="AR37">
        <v>49.68</v>
      </c>
      <c r="AS37">
        <v>9.4163999999999994</v>
      </c>
      <c r="AT37">
        <v>13.188000000000001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46.88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2116.3069470000005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341.56009999999998</v>
      </c>
      <c r="L38">
        <v>357.42500000000001</v>
      </c>
      <c r="M38">
        <v>92</v>
      </c>
      <c r="N38">
        <v>118.125</v>
      </c>
      <c r="O38">
        <v>123.66562500000001</v>
      </c>
      <c r="P38">
        <v>122.25</v>
      </c>
      <c r="Q38">
        <v>10.96</v>
      </c>
      <c r="R38">
        <v>42.390099999999997</v>
      </c>
      <c r="S38">
        <v>14.490500000000001</v>
      </c>
      <c r="T38">
        <v>0</v>
      </c>
      <c r="U38">
        <v>418.77</v>
      </c>
      <c r="V38">
        <v>20.73</v>
      </c>
      <c r="W38">
        <v>45.22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51.013800000000003</v>
      </c>
      <c r="AL38">
        <v>17.43</v>
      </c>
      <c r="AM38">
        <v>0</v>
      </c>
      <c r="AN38">
        <v>0.59302999999999995</v>
      </c>
      <c r="AO38">
        <v>0</v>
      </c>
      <c r="AP38">
        <v>4.4835000000000003</v>
      </c>
      <c r="AQ38">
        <v>45.36</v>
      </c>
      <c r="AR38">
        <v>49.68</v>
      </c>
      <c r="AS38">
        <v>9.4163999999999994</v>
      </c>
      <c r="AT38">
        <v>13.188000000000001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46.88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2101.4339470000004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341.56009999999998</v>
      </c>
      <c r="L39">
        <v>357.42500000000001</v>
      </c>
      <c r="M39">
        <v>92</v>
      </c>
      <c r="N39">
        <v>118.125</v>
      </c>
      <c r="O39">
        <v>123.66562500000001</v>
      </c>
      <c r="P39">
        <v>122.25</v>
      </c>
      <c r="Q39">
        <v>10.96</v>
      </c>
      <c r="R39">
        <v>42.390099999999997</v>
      </c>
      <c r="S39">
        <v>14.490500000000001</v>
      </c>
      <c r="T39">
        <v>0</v>
      </c>
      <c r="U39">
        <v>418.77</v>
      </c>
      <c r="V39">
        <v>20.73</v>
      </c>
      <c r="W39">
        <v>45.22</v>
      </c>
      <c r="X39">
        <v>98.34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51.013800000000003</v>
      </c>
      <c r="AL39">
        <v>70.882000000000005</v>
      </c>
      <c r="AM39">
        <v>0</v>
      </c>
      <c r="AN39">
        <v>0.59302999999999995</v>
      </c>
      <c r="AO39">
        <v>0</v>
      </c>
      <c r="AP39">
        <v>4.4835000000000003</v>
      </c>
      <c r="AQ39">
        <v>30.366</v>
      </c>
      <c r="AR39">
        <v>8.8320000000000007</v>
      </c>
      <c r="AS39">
        <v>9.4163999999999994</v>
      </c>
      <c r="AT39">
        <v>13.188000000000001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46.88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2099.0439470000006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341.56009999999998</v>
      </c>
      <c r="L40">
        <v>357.42500000000001</v>
      </c>
      <c r="M40">
        <v>92</v>
      </c>
      <c r="N40">
        <v>118.125</v>
      </c>
      <c r="O40">
        <v>123.66562500000001</v>
      </c>
      <c r="P40">
        <v>122.25</v>
      </c>
      <c r="Q40">
        <v>10.96</v>
      </c>
      <c r="R40">
        <v>42.390099999999997</v>
      </c>
      <c r="S40">
        <v>14.490500000000001</v>
      </c>
      <c r="T40">
        <v>0</v>
      </c>
      <c r="U40">
        <v>418.77</v>
      </c>
      <c r="V40">
        <v>20.73</v>
      </c>
      <c r="W40">
        <v>45.22</v>
      </c>
      <c r="X40">
        <v>98.34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18.940000000000001</v>
      </c>
      <c r="AI40">
        <v>0</v>
      </c>
      <c r="AJ40">
        <v>0</v>
      </c>
      <c r="AK40">
        <v>51.013800000000003</v>
      </c>
      <c r="AL40">
        <v>70.882000000000005</v>
      </c>
      <c r="AM40">
        <v>0</v>
      </c>
      <c r="AN40">
        <v>0.59302999999999995</v>
      </c>
      <c r="AO40">
        <v>0</v>
      </c>
      <c r="AP40">
        <v>4.4835000000000003</v>
      </c>
      <c r="AQ40">
        <v>15.75</v>
      </c>
      <c r="AR40">
        <v>6.6239999999999997</v>
      </c>
      <c r="AS40">
        <v>9.4163999999999994</v>
      </c>
      <c r="AT40">
        <v>13.188000000000001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46.88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2082.2199470000005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341.56009999999998</v>
      </c>
      <c r="L41">
        <v>356.41500000000002</v>
      </c>
      <c r="M41">
        <v>92</v>
      </c>
      <c r="N41">
        <v>118.125</v>
      </c>
      <c r="O41">
        <v>123.66562500000001</v>
      </c>
      <c r="P41">
        <v>122.25</v>
      </c>
      <c r="Q41">
        <v>10.96</v>
      </c>
      <c r="R41">
        <v>42.390099999999997</v>
      </c>
      <c r="S41">
        <v>14.490500000000001</v>
      </c>
      <c r="T41">
        <v>0</v>
      </c>
      <c r="U41">
        <v>418.77</v>
      </c>
      <c r="V41">
        <v>20.73</v>
      </c>
      <c r="W41">
        <v>45.22</v>
      </c>
      <c r="X41">
        <v>98.34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18.940000000000001</v>
      </c>
      <c r="AI41">
        <v>0</v>
      </c>
      <c r="AJ41">
        <v>0</v>
      </c>
      <c r="AK41">
        <v>51.013800000000003</v>
      </c>
      <c r="AL41">
        <v>70.882000000000005</v>
      </c>
      <c r="AM41">
        <v>0</v>
      </c>
      <c r="AN41">
        <v>0.59302999999999995</v>
      </c>
      <c r="AO41">
        <v>0</v>
      </c>
      <c r="AP41">
        <v>4.4835000000000003</v>
      </c>
      <c r="AQ41">
        <v>0</v>
      </c>
      <c r="AR41">
        <v>6.6239999999999997</v>
      </c>
      <c r="AS41">
        <v>9.4163999999999994</v>
      </c>
      <c r="AT41">
        <v>13.188000000000001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46.88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2065.4599470000003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341.56009999999998</v>
      </c>
      <c r="L42">
        <v>356.41500000000002</v>
      </c>
      <c r="M42">
        <v>92</v>
      </c>
      <c r="N42">
        <v>118.125</v>
      </c>
      <c r="O42">
        <v>123.66562500000001</v>
      </c>
      <c r="P42">
        <v>122.25</v>
      </c>
      <c r="Q42">
        <v>10.96</v>
      </c>
      <c r="R42">
        <v>42.390099999999997</v>
      </c>
      <c r="S42">
        <v>14.490500000000001</v>
      </c>
      <c r="T42">
        <v>0</v>
      </c>
      <c r="U42">
        <v>418.77</v>
      </c>
      <c r="V42">
        <v>20.73</v>
      </c>
      <c r="W42">
        <v>45.22</v>
      </c>
      <c r="X42">
        <v>98.34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18.940000000000001</v>
      </c>
      <c r="AI42">
        <v>0</v>
      </c>
      <c r="AJ42">
        <v>0</v>
      </c>
      <c r="AK42">
        <v>51.013800000000003</v>
      </c>
      <c r="AL42">
        <v>70.882000000000005</v>
      </c>
      <c r="AM42">
        <v>0</v>
      </c>
      <c r="AN42">
        <v>0.59302999999999995</v>
      </c>
      <c r="AO42">
        <v>0</v>
      </c>
      <c r="AP42">
        <v>4.4835000000000003</v>
      </c>
      <c r="AQ42">
        <v>0</v>
      </c>
      <c r="AR42">
        <v>6.6239999999999997</v>
      </c>
      <c r="AS42">
        <v>9.4163999999999994</v>
      </c>
      <c r="AT42">
        <v>13.188000000000001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48.75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2067.3299470000002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392.6551</v>
      </c>
      <c r="M43">
        <v>92</v>
      </c>
      <c r="N43">
        <v>118.125</v>
      </c>
      <c r="O43">
        <v>123.66562500000001</v>
      </c>
      <c r="P43">
        <v>122.25</v>
      </c>
      <c r="Q43">
        <v>11.03</v>
      </c>
      <c r="R43">
        <v>42.390099999999997</v>
      </c>
      <c r="S43">
        <v>14.5905</v>
      </c>
      <c r="T43">
        <v>0</v>
      </c>
      <c r="U43">
        <v>418.77</v>
      </c>
      <c r="V43">
        <v>20.73</v>
      </c>
      <c r="W43">
        <v>45.22</v>
      </c>
      <c r="X43">
        <v>98.34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51.013800000000003</v>
      </c>
      <c r="AL43">
        <v>15.106</v>
      </c>
      <c r="AM43">
        <v>0</v>
      </c>
      <c r="AN43">
        <v>0.59302999999999995</v>
      </c>
      <c r="AO43">
        <v>0</v>
      </c>
      <c r="AP43">
        <v>4.4835000000000003</v>
      </c>
      <c r="AQ43">
        <v>0</v>
      </c>
      <c r="AR43">
        <v>6.6239999999999997</v>
      </c>
      <c r="AS43">
        <v>9.4163999999999994</v>
      </c>
      <c r="AT43">
        <v>13.188000000000001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2030.894047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341.56009999999998</v>
      </c>
      <c r="L44">
        <v>404.6551</v>
      </c>
      <c r="M44">
        <v>92</v>
      </c>
      <c r="N44">
        <v>118.125</v>
      </c>
      <c r="O44">
        <v>123.66562500000001</v>
      </c>
      <c r="P44">
        <v>122.25</v>
      </c>
      <c r="Q44">
        <v>11.03</v>
      </c>
      <c r="R44">
        <v>42.390099999999997</v>
      </c>
      <c r="S44">
        <v>14.5905</v>
      </c>
      <c r="T44">
        <v>0</v>
      </c>
      <c r="U44">
        <v>418.77</v>
      </c>
      <c r="V44">
        <v>20.73</v>
      </c>
      <c r="W44">
        <v>45.22</v>
      </c>
      <c r="X44">
        <v>98.34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51.013800000000003</v>
      </c>
      <c r="AL44">
        <v>13.363</v>
      </c>
      <c r="AM44">
        <v>0</v>
      </c>
      <c r="AN44">
        <v>0.59302999999999995</v>
      </c>
      <c r="AO44">
        <v>0</v>
      </c>
      <c r="AP44">
        <v>4.4835000000000003</v>
      </c>
      <c r="AQ44">
        <v>0</v>
      </c>
      <c r="AR44">
        <v>6.6239999999999997</v>
      </c>
      <c r="AS44">
        <v>9.4163999999999994</v>
      </c>
      <c r="AT44">
        <v>13.188000000000001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53.13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2043.6610470000003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341.56009999999998</v>
      </c>
      <c r="L45">
        <v>404.6551</v>
      </c>
      <c r="M45">
        <v>92</v>
      </c>
      <c r="N45">
        <v>118.125</v>
      </c>
      <c r="O45">
        <v>123.66562500000001</v>
      </c>
      <c r="P45">
        <v>122.25</v>
      </c>
      <c r="Q45">
        <v>11.03</v>
      </c>
      <c r="R45">
        <v>42.390099999999997</v>
      </c>
      <c r="S45">
        <v>14.5905</v>
      </c>
      <c r="T45">
        <v>0</v>
      </c>
      <c r="U45">
        <v>418.77</v>
      </c>
      <c r="V45">
        <v>20.73</v>
      </c>
      <c r="W45">
        <v>45.22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51.013800000000003</v>
      </c>
      <c r="AL45">
        <v>13.363</v>
      </c>
      <c r="AM45">
        <v>0</v>
      </c>
      <c r="AN45">
        <v>0.59302999999999995</v>
      </c>
      <c r="AO45">
        <v>0</v>
      </c>
      <c r="AP45">
        <v>4.4835000000000003</v>
      </c>
      <c r="AQ45">
        <v>0</v>
      </c>
      <c r="AR45">
        <v>6.6239999999999997</v>
      </c>
      <c r="AS45">
        <v>9.4163999999999994</v>
      </c>
      <c r="AT45">
        <v>13.188000000000001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54.37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2031.7310070000001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341.56009999999998</v>
      </c>
      <c r="L46">
        <v>404.6551</v>
      </c>
      <c r="M46">
        <v>92</v>
      </c>
      <c r="N46">
        <v>118.125</v>
      </c>
      <c r="O46">
        <v>123.66562500000001</v>
      </c>
      <c r="P46">
        <v>122.25</v>
      </c>
      <c r="Q46">
        <v>11.03</v>
      </c>
      <c r="R46">
        <v>42.390099999999997</v>
      </c>
      <c r="S46">
        <v>14.5905</v>
      </c>
      <c r="T46">
        <v>0</v>
      </c>
      <c r="U46">
        <v>418.77</v>
      </c>
      <c r="V46">
        <v>20.73</v>
      </c>
      <c r="W46">
        <v>45.22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51.013800000000003</v>
      </c>
      <c r="AL46">
        <v>13.363</v>
      </c>
      <c r="AM46">
        <v>0</v>
      </c>
      <c r="AN46">
        <v>0.59302999999999995</v>
      </c>
      <c r="AO46">
        <v>0</v>
      </c>
      <c r="AP46">
        <v>4.4835000000000003</v>
      </c>
      <c r="AQ46">
        <v>0</v>
      </c>
      <c r="AR46">
        <v>6.6239999999999997</v>
      </c>
      <c r="AS46">
        <v>10.7616</v>
      </c>
      <c r="AT46">
        <v>13.188000000000001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57.5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2036.2062070000002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341.56009999999998</v>
      </c>
      <c r="L47">
        <v>389.42500000000001</v>
      </c>
      <c r="M47">
        <v>92</v>
      </c>
      <c r="N47">
        <v>118.125</v>
      </c>
      <c r="O47">
        <v>123.66562500000001</v>
      </c>
      <c r="P47">
        <v>122.25</v>
      </c>
      <c r="Q47">
        <v>11.03</v>
      </c>
      <c r="R47">
        <v>42.390099999999997</v>
      </c>
      <c r="S47">
        <v>14.5905</v>
      </c>
      <c r="T47">
        <v>0</v>
      </c>
      <c r="U47">
        <v>418.77</v>
      </c>
      <c r="V47">
        <v>20.73</v>
      </c>
      <c r="W47">
        <v>45.22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51.013800000000003</v>
      </c>
      <c r="AL47">
        <v>13.363</v>
      </c>
      <c r="AM47">
        <v>0</v>
      </c>
      <c r="AN47">
        <v>0.59302999999999995</v>
      </c>
      <c r="AO47">
        <v>0</v>
      </c>
      <c r="AP47">
        <v>4.4835000000000003</v>
      </c>
      <c r="AQ47">
        <v>0</v>
      </c>
      <c r="AR47">
        <v>6.6239999999999997</v>
      </c>
      <c r="AS47">
        <v>24.75168</v>
      </c>
      <c r="AT47">
        <v>13.188000000000001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57.5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2034.9661870000002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341.56009999999998</v>
      </c>
      <c r="L48">
        <v>389.42500000000001</v>
      </c>
      <c r="M48">
        <v>92</v>
      </c>
      <c r="N48">
        <v>118.125</v>
      </c>
      <c r="O48">
        <v>123.66562500000001</v>
      </c>
      <c r="P48">
        <v>122.25</v>
      </c>
      <c r="Q48">
        <v>11.03</v>
      </c>
      <c r="R48">
        <v>42.390099999999997</v>
      </c>
      <c r="S48">
        <v>14.5905</v>
      </c>
      <c r="T48">
        <v>0</v>
      </c>
      <c r="U48">
        <v>418.77</v>
      </c>
      <c r="V48">
        <v>20.73</v>
      </c>
      <c r="W48">
        <v>45.22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51.013800000000003</v>
      </c>
      <c r="AL48">
        <v>25.564</v>
      </c>
      <c r="AM48">
        <v>0</v>
      </c>
      <c r="AN48">
        <v>0.59302999999999995</v>
      </c>
      <c r="AO48">
        <v>0</v>
      </c>
      <c r="AP48">
        <v>4.4835000000000003</v>
      </c>
      <c r="AQ48">
        <v>0</v>
      </c>
      <c r="AR48">
        <v>11.04</v>
      </c>
      <c r="AS48">
        <v>24.75168</v>
      </c>
      <c r="AT48">
        <v>13.188000000000001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60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2054.0831870000002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341.56009999999998</v>
      </c>
      <c r="L49">
        <v>404.6551</v>
      </c>
      <c r="M49">
        <v>92</v>
      </c>
      <c r="N49">
        <v>118.125</v>
      </c>
      <c r="O49">
        <v>123.66562500000001</v>
      </c>
      <c r="P49">
        <v>122.25</v>
      </c>
      <c r="Q49">
        <v>11.03</v>
      </c>
      <c r="R49">
        <v>42.390099999999997</v>
      </c>
      <c r="S49">
        <v>14.5905</v>
      </c>
      <c r="T49">
        <v>0</v>
      </c>
      <c r="U49">
        <v>418.77</v>
      </c>
      <c r="V49">
        <v>20.73</v>
      </c>
      <c r="W49">
        <v>45.22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51.013800000000003</v>
      </c>
      <c r="AL49">
        <v>25.564</v>
      </c>
      <c r="AM49">
        <v>0</v>
      </c>
      <c r="AN49">
        <v>0.59302999999999995</v>
      </c>
      <c r="AO49">
        <v>0</v>
      </c>
      <c r="AP49">
        <v>4.4835000000000003</v>
      </c>
      <c r="AQ49">
        <v>0</v>
      </c>
      <c r="AR49">
        <v>6.6239999999999997</v>
      </c>
      <c r="AS49">
        <v>24.75168</v>
      </c>
      <c r="AT49">
        <v>13.188000000000001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62.5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2067.3972870000002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341.56009999999998</v>
      </c>
      <c r="L50">
        <v>404.6551</v>
      </c>
      <c r="M50">
        <v>92</v>
      </c>
      <c r="N50">
        <v>118.125</v>
      </c>
      <c r="O50">
        <v>123.66562500000001</v>
      </c>
      <c r="P50">
        <v>122.25</v>
      </c>
      <c r="Q50">
        <v>11.03</v>
      </c>
      <c r="R50">
        <v>42.390099999999997</v>
      </c>
      <c r="S50">
        <v>14.5905</v>
      </c>
      <c r="T50">
        <v>0</v>
      </c>
      <c r="U50">
        <v>418.77</v>
      </c>
      <c r="V50">
        <v>20.73</v>
      </c>
      <c r="W50">
        <v>45.22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51.013800000000003</v>
      </c>
      <c r="AL50">
        <v>25.564</v>
      </c>
      <c r="AM50">
        <v>0</v>
      </c>
      <c r="AN50">
        <v>0.59302999999999995</v>
      </c>
      <c r="AO50">
        <v>0</v>
      </c>
      <c r="AP50">
        <v>4.4835000000000003</v>
      </c>
      <c r="AQ50">
        <v>0</v>
      </c>
      <c r="AR50">
        <v>6.6239999999999997</v>
      </c>
      <c r="AS50">
        <v>24.75168</v>
      </c>
      <c r="AT50">
        <v>13.188000000000001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62.5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2067.3972870000002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341.56009999999998</v>
      </c>
      <c r="L51">
        <v>424.6551</v>
      </c>
      <c r="M51">
        <v>92</v>
      </c>
      <c r="N51">
        <v>118.125</v>
      </c>
      <c r="O51">
        <v>123.66562500000001</v>
      </c>
      <c r="P51">
        <v>115.9238</v>
      </c>
      <c r="Q51">
        <v>14.2522</v>
      </c>
      <c r="R51">
        <v>42.390099999999997</v>
      </c>
      <c r="S51">
        <v>18.293600000000001</v>
      </c>
      <c r="T51">
        <v>0</v>
      </c>
      <c r="U51">
        <v>418.77</v>
      </c>
      <c r="V51">
        <v>20.73</v>
      </c>
      <c r="W51">
        <v>45.22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51.013800000000003</v>
      </c>
      <c r="AL51">
        <v>25.564</v>
      </c>
      <c r="AM51">
        <v>0</v>
      </c>
      <c r="AN51">
        <v>0.59302999999999995</v>
      </c>
      <c r="AO51">
        <v>0</v>
      </c>
      <c r="AP51">
        <v>11.922267</v>
      </c>
      <c r="AQ51">
        <v>0</v>
      </c>
      <c r="AR51">
        <v>6.6239999999999997</v>
      </c>
      <c r="AS51">
        <v>9.4163999999999994</v>
      </c>
      <c r="AT51">
        <v>13.188000000000001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2075.599874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341.56009999999998</v>
      </c>
      <c r="L52">
        <v>423.51261299999999</v>
      </c>
      <c r="M52">
        <v>92</v>
      </c>
      <c r="N52">
        <v>118.125</v>
      </c>
      <c r="O52">
        <v>123.66562500000001</v>
      </c>
      <c r="P52">
        <v>115.9238</v>
      </c>
      <c r="Q52">
        <v>14.2522</v>
      </c>
      <c r="R52">
        <v>42.390099999999997</v>
      </c>
      <c r="S52">
        <v>18.293600000000001</v>
      </c>
      <c r="T52">
        <v>0</v>
      </c>
      <c r="U52">
        <v>418.77</v>
      </c>
      <c r="V52">
        <v>20.73</v>
      </c>
      <c r="W52">
        <v>45.22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51.013800000000003</v>
      </c>
      <c r="AL52">
        <v>25.564</v>
      </c>
      <c r="AM52">
        <v>0</v>
      </c>
      <c r="AN52">
        <v>0.59302999999999995</v>
      </c>
      <c r="AO52">
        <v>0</v>
      </c>
      <c r="AP52">
        <v>11.922267</v>
      </c>
      <c r="AQ52">
        <v>0</v>
      </c>
      <c r="AR52">
        <v>6.6239999999999997</v>
      </c>
      <c r="AS52">
        <v>9.4163999999999994</v>
      </c>
      <c r="AT52">
        <v>13.188000000000001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2072.4573870000004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341.56009999999998</v>
      </c>
      <c r="L53">
        <v>424.6551</v>
      </c>
      <c r="M53">
        <v>92</v>
      </c>
      <c r="N53">
        <v>118.125</v>
      </c>
      <c r="O53">
        <v>123.66562500000001</v>
      </c>
      <c r="P53">
        <v>115.9238</v>
      </c>
      <c r="Q53">
        <v>14.2522</v>
      </c>
      <c r="R53">
        <v>33.57</v>
      </c>
      <c r="S53">
        <v>18.293600000000001</v>
      </c>
      <c r="T53">
        <v>0</v>
      </c>
      <c r="U53">
        <v>418.77</v>
      </c>
      <c r="V53">
        <v>20.73</v>
      </c>
      <c r="W53">
        <v>45.22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51.013800000000003</v>
      </c>
      <c r="AL53">
        <v>13.363</v>
      </c>
      <c r="AM53">
        <v>0</v>
      </c>
      <c r="AN53">
        <v>0.59302999999999995</v>
      </c>
      <c r="AO53">
        <v>0</v>
      </c>
      <c r="AP53">
        <v>11.922267</v>
      </c>
      <c r="AQ53">
        <v>0</v>
      </c>
      <c r="AR53">
        <v>6.6239999999999997</v>
      </c>
      <c r="AS53">
        <v>9.4163999999999994</v>
      </c>
      <c r="AT53">
        <v>13.188000000000001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54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2050.5787739999996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341.56009999999998</v>
      </c>
      <c r="L54">
        <v>414.6551</v>
      </c>
      <c r="M54">
        <v>92</v>
      </c>
      <c r="N54">
        <v>118.125</v>
      </c>
      <c r="O54">
        <v>123.66562500000001</v>
      </c>
      <c r="P54">
        <v>115.9238</v>
      </c>
      <c r="Q54">
        <v>14.2522</v>
      </c>
      <c r="R54">
        <v>33.57</v>
      </c>
      <c r="S54">
        <v>18.293600000000001</v>
      </c>
      <c r="T54">
        <v>0</v>
      </c>
      <c r="U54">
        <v>418.77</v>
      </c>
      <c r="V54">
        <v>20.73</v>
      </c>
      <c r="W54">
        <v>45.22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51.013800000000003</v>
      </c>
      <c r="AL54">
        <v>13.363</v>
      </c>
      <c r="AM54">
        <v>0</v>
      </c>
      <c r="AN54">
        <v>0.59302999999999995</v>
      </c>
      <c r="AO54">
        <v>0</v>
      </c>
      <c r="AP54">
        <v>11.922267</v>
      </c>
      <c r="AQ54">
        <v>0</v>
      </c>
      <c r="AR54">
        <v>49.68</v>
      </c>
      <c r="AS54">
        <v>9.4163999999999994</v>
      </c>
      <c r="AT54">
        <v>13.188000000000001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54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2083.6347740000001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336.88069999999999</v>
      </c>
      <c r="L55">
        <v>392.6551</v>
      </c>
      <c r="M55">
        <v>92</v>
      </c>
      <c r="N55">
        <v>118.125</v>
      </c>
      <c r="O55">
        <v>123.66562500000001</v>
      </c>
      <c r="P55">
        <v>115.9238</v>
      </c>
      <c r="Q55">
        <v>14.2522</v>
      </c>
      <c r="R55">
        <v>29.384799999999998</v>
      </c>
      <c r="S55">
        <v>18.293600000000001</v>
      </c>
      <c r="T55">
        <v>0</v>
      </c>
      <c r="U55">
        <v>418.77</v>
      </c>
      <c r="V55">
        <v>14.37</v>
      </c>
      <c r="W55">
        <v>37.169604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51.013800000000003</v>
      </c>
      <c r="AL55">
        <v>13.363</v>
      </c>
      <c r="AM55">
        <v>0</v>
      </c>
      <c r="AN55">
        <v>0.59302999999999995</v>
      </c>
      <c r="AO55">
        <v>0</v>
      </c>
      <c r="AP55">
        <v>4.4835000000000003</v>
      </c>
      <c r="AQ55">
        <v>0</v>
      </c>
      <c r="AR55">
        <v>49.68</v>
      </c>
      <c r="AS55">
        <v>9.4163999999999994</v>
      </c>
      <c r="AT55">
        <v>13.188000000000001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2032.9210109999999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336.88069999999999</v>
      </c>
      <c r="L56">
        <v>392.6551</v>
      </c>
      <c r="M56">
        <v>92</v>
      </c>
      <c r="N56">
        <v>118.125</v>
      </c>
      <c r="O56">
        <v>123.66562500000001</v>
      </c>
      <c r="P56">
        <v>115.9238</v>
      </c>
      <c r="Q56">
        <v>14.2522</v>
      </c>
      <c r="R56">
        <v>29.384799999999998</v>
      </c>
      <c r="S56">
        <v>18.293600000000001</v>
      </c>
      <c r="T56">
        <v>0</v>
      </c>
      <c r="U56">
        <v>418.77</v>
      </c>
      <c r="V56">
        <v>14.37</v>
      </c>
      <c r="W56">
        <v>33.346499999999999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51.013800000000003</v>
      </c>
      <c r="AL56">
        <v>13.363</v>
      </c>
      <c r="AM56">
        <v>0</v>
      </c>
      <c r="AN56">
        <v>0.59302999999999995</v>
      </c>
      <c r="AO56">
        <v>0</v>
      </c>
      <c r="AP56">
        <v>4.4835000000000003</v>
      </c>
      <c r="AQ56">
        <v>0</v>
      </c>
      <c r="AR56">
        <v>4.4160000000000004</v>
      </c>
      <c r="AS56">
        <v>9.4163999999999994</v>
      </c>
      <c r="AT56">
        <v>13.188000000000001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54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1981.833907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336.88069999999999</v>
      </c>
      <c r="L57">
        <v>392.6551</v>
      </c>
      <c r="M57">
        <v>92</v>
      </c>
      <c r="N57">
        <v>118.125</v>
      </c>
      <c r="O57">
        <v>123.66562500000001</v>
      </c>
      <c r="P57">
        <v>115.9238</v>
      </c>
      <c r="Q57">
        <v>14.2522</v>
      </c>
      <c r="R57">
        <v>23.270700000000001</v>
      </c>
      <c r="S57">
        <v>18.293600000000001</v>
      </c>
      <c r="T57">
        <v>0</v>
      </c>
      <c r="U57">
        <v>418.77</v>
      </c>
      <c r="V57">
        <v>14.37</v>
      </c>
      <c r="W57">
        <v>33.346499999999999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51.013800000000003</v>
      </c>
      <c r="AL57">
        <v>13.363</v>
      </c>
      <c r="AM57">
        <v>0</v>
      </c>
      <c r="AN57">
        <v>0.59302999999999995</v>
      </c>
      <c r="AO57">
        <v>0</v>
      </c>
      <c r="AP57">
        <v>4.4835000000000003</v>
      </c>
      <c r="AQ57">
        <v>0</v>
      </c>
      <c r="AR57">
        <v>4.4160000000000004</v>
      </c>
      <c r="AS57">
        <v>5.3807999999999998</v>
      </c>
      <c r="AT57">
        <v>13.188000000000001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1970.6842069999998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341.56009999999998</v>
      </c>
      <c r="L58">
        <v>392.6551</v>
      </c>
      <c r="M58">
        <v>92</v>
      </c>
      <c r="N58">
        <v>118.125</v>
      </c>
      <c r="O58">
        <v>123.66562500000001</v>
      </c>
      <c r="P58">
        <v>115.9238</v>
      </c>
      <c r="Q58">
        <v>14.2522</v>
      </c>
      <c r="R58">
        <v>32.857202999999998</v>
      </c>
      <c r="S58">
        <v>18.293600000000001</v>
      </c>
      <c r="T58">
        <v>0</v>
      </c>
      <c r="U58">
        <v>418.77</v>
      </c>
      <c r="V58">
        <v>20.73</v>
      </c>
      <c r="W58">
        <v>45.22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51.013800000000003</v>
      </c>
      <c r="AL58">
        <v>13.363</v>
      </c>
      <c r="AM58">
        <v>0</v>
      </c>
      <c r="AN58">
        <v>0.59302999999999995</v>
      </c>
      <c r="AO58">
        <v>0</v>
      </c>
      <c r="AP58">
        <v>4.4835000000000003</v>
      </c>
      <c r="AQ58">
        <v>0</v>
      </c>
      <c r="AR58">
        <v>4.4160000000000004</v>
      </c>
      <c r="AS58">
        <v>5.3807999999999998</v>
      </c>
      <c r="AT58">
        <v>13.188000000000001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2005.1836099999998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341.56009999999998</v>
      </c>
      <c r="L59">
        <v>392.6551</v>
      </c>
      <c r="M59">
        <v>92</v>
      </c>
      <c r="N59">
        <v>118.125</v>
      </c>
      <c r="O59">
        <v>123.66562500000001</v>
      </c>
      <c r="P59">
        <v>115.9238</v>
      </c>
      <c r="Q59">
        <v>14.2522</v>
      </c>
      <c r="R59">
        <v>33.57</v>
      </c>
      <c r="S59">
        <v>18.293600000000001</v>
      </c>
      <c r="T59">
        <v>0</v>
      </c>
      <c r="U59">
        <v>418.77</v>
      </c>
      <c r="V59">
        <v>20.73</v>
      </c>
      <c r="W59">
        <v>45.22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51.013800000000003</v>
      </c>
      <c r="AL59">
        <v>13.363</v>
      </c>
      <c r="AM59">
        <v>0</v>
      </c>
      <c r="AN59">
        <v>0.59302999999999995</v>
      </c>
      <c r="AO59">
        <v>0</v>
      </c>
      <c r="AP59">
        <v>4.4835000000000003</v>
      </c>
      <c r="AQ59">
        <v>0</v>
      </c>
      <c r="AR59">
        <v>6.6239999999999997</v>
      </c>
      <c r="AS59">
        <v>5.3807999999999998</v>
      </c>
      <c r="AT59">
        <v>13.188000000000001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2009.1044069999998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341.56009999999998</v>
      </c>
      <c r="L60">
        <v>392.6551</v>
      </c>
      <c r="M60">
        <v>92</v>
      </c>
      <c r="N60">
        <v>118.125</v>
      </c>
      <c r="O60">
        <v>123.66562500000001</v>
      </c>
      <c r="P60">
        <v>115.9238</v>
      </c>
      <c r="Q60">
        <v>14.2522</v>
      </c>
      <c r="R60">
        <v>33.57</v>
      </c>
      <c r="S60">
        <v>18.293600000000001</v>
      </c>
      <c r="T60">
        <v>0</v>
      </c>
      <c r="U60">
        <v>418.77</v>
      </c>
      <c r="V60">
        <v>20.73</v>
      </c>
      <c r="W60">
        <v>45.22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51.013800000000003</v>
      </c>
      <c r="AL60">
        <v>13.363</v>
      </c>
      <c r="AM60">
        <v>0</v>
      </c>
      <c r="AN60">
        <v>0.59302999999999995</v>
      </c>
      <c r="AO60">
        <v>0</v>
      </c>
      <c r="AP60">
        <v>4.4835000000000003</v>
      </c>
      <c r="AQ60">
        <v>0</v>
      </c>
      <c r="AR60">
        <v>6.6239999999999997</v>
      </c>
      <c r="AS60">
        <v>5.3807999999999998</v>
      </c>
      <c r="AT60">
        <v>13.188000000000001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2008.1044069999998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341.56009999999998</v>
      </c>
      <c r="L61">
        <v>424.6551</v>
      </c>
      <c r="M61">
        <v>92</v>
      </c>
      <c r="N61">
        <v>118.125</v>
      </c>
      <c r="O61">
        <v>123.66562500000001</v>
      </c>
      <c r="P61">
        <v>122.25</v>
      </c>
      <c r="Q61">
        <v>14.2522</v>
      </c>
      <c r="R61">
        <v>33.57</v>
      </c>
      <c r="S61">
        <v>18.293600000000001</v>
      </c>
      <c r="T61">
        <v>0</v>
      </c>
      <c r="U61">
        <v>418.77</v>
      </c>
      <c r="V61">
        <v>20.73</v>
      </c>
      <c r="W61">
        <v>45.22</v>
      </c>
      <c r="X61">
        <v>98.34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51.013800000000003</v>
      </c>
      <c r="AL61">
        <v>13.363</v>
      </c>
      <c r="AM61">
        <v>0</v>
      </c>
      <c r="AN61">
        <v>0.59302999999999995</v>
      </c>
      <c r="AO61">
        <v>0</v>
      </c>
      <c r="AP61">
        <v>11.922267</v>
      </c>
      <c r="AQ61">
        <v>0</v>
      </c>
      <c r="AR61">
        <v>6.6239999999999997</v>
      </c>
      <c r="AS61">
        <v>5.3807999999999998</v>
      </c>
      <c r="AT61">
        <v>13.188000000000001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2058.3901739999997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341.56009999999998</v>
      </c>
      <c r="L62">
        <v>424.6551</v>
      </c>
      <c r="M62">
        <v>92</v>
      </c>
      <c r="N62">
        <v>118.125</v>
      </c>
      <c r="O62">
        <v>123.66562500000001</v>
      </c>
      <c r="P62">
        <v>122.25</v>
      </c>
      <c r="Q62">
        <v>14.2522</v>
      </c>
      <c r="R62">
        <v>33.57</v>
      </c>
      <c r="S62">
        <v>18.293600000000001</v>
      </c>
      <c r="T62">
        <v>0</v>
      </c>
      <c r="U62">
        <v>418.77</v>
      </c>
      <c r="V62">
        <v>20.73</v>
      </c>
      <c r="W62">
        <v>45.22</v>
      </c>
      <c r="X62">
        <v>98.34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20.834</v>
      </c>
      <c r="AI62">
        <v>0</v>
      </c>
      <c r="AJ62">
        <v>0</v>
      </c>
      <c r="AK62">
        <v>51.013800000000003</v>
      </c>
      <c r="AL62">
        <v>13.363</v>
      </c>
      <c r="AM62">
        <v>0</v>
      </c>
      <c r="AN62">
        <v>0.59302999999999995</v>
      </c>
      <c r="AO62">
        <v>0</v>
      </c>
      <c r="AP62">
        <v>11.922267</v>
      </c>
      <c r="AQ62">
        <v>15.561</v>
      </c>
      <c r="AR62">
        <v>6.6239999999999997</v>
      </c>
      <c r="AS62">
        <v>5.3807999999999998</v>
      </c>
      <c r="AT62">
        <v>13.188000000000001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2092.7851739999996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341.56009999999998</v>
      </c>
      <c r="L63">
        <v>464.6551</v>
      </c>
      <c r="M63">
        <v>92</v>
      </c>
      <c r="N63">
        <v>118.125</v>
      </c>
      <c r="O63">
        <v>123.66562500000001</v>
      </c>
      <c r="P63">
        <v>122.25</v>
      </c>
      <c r="Q63">
        <v>14.2522</v>
      </c>
      <c r="R63">
        <v>33.57</v>
      </c>
      <c r="S63">
        <v>18.293600000000001</v>
      </c>
      <c r="T63">
        <v>0</v>
      </c>
      <c r="U63">
        <v>418.77</v>
      </c>
      <c r="V63">
        <v>20.73</v>
      </c>
      <c r="W63">
        <v>45.221499999999999</v>
      </c>
      <c r="X63">
        <v>98.34</v>
      </c>
      <c r="Y63">
        <v>0</v>
      </c>
      <c r="Z63">
        <v>5.5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20.834</v>
      </c>
      <c r="AI63">
        <v>0</v>
      </c>
      <c r="AJ63">
        <v>0</v>
      </c>
      <c r="AK63">
        <v>51.013800000000003</v>
      </c>
      <c r="AL63">
        <v>13.363</v>
      </c>
      <c r="AM63">
        <v>0</v>
      </c>
      <c r="AN63">
        <v>0.59302999999999995</v>
      </c>
      <c r="AO63">
        <v>0</v>
      </c>
      <c r="AP63">
        <v>5.1239999999999997</v>
      </c>
      <c r="AQ63">
        <v>15.561</v>
      </c>
      <c r="AR63">
        <v>6.6239999999999997</v>
      </c>
      <c r="AS63">
        <v>5.3807999999999998</v>
      </c>
      <c r="AT63">
        <v>13.188000000000001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52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2125.9676069999996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341.56009999999998</v>
      </c>
      <c r="L64">
        <v>474.6551</v>
      </c>
      <c r="M64">
        <v>92</v>
      </c>
      <c r="N64">
        <v>118.125</v>
      </c>
      <c r="O64">
        <v>123.66562500000001</v>
      </c>
      <c r="P64">
        <v>122.25</v>
      </c>
      <c r="Q64">
        <v>14.2522</v>
      </c>
      <c r="R64">
        <v>33.57</v>
      </c>
      <c r="S64">
        <v>18.293600000000001</v>
      </c>
      <c r="T64">
        <v>0</v>
      </c>
      <c r="U64">
        <v>418.77</v>
      </c>
      <c r="V64">
        <v>20.73</v>
      </c>
      <c r="W64">
        <v>45.221499999999999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20.834</v>
      </c>
      <c r="AI64">
        <v>0</v>
      </c>
      <c r="AJ64">
        <v>0</v>
      </c>
      <c r="AK64">
        <v>51.013800000000003</v>
      </c>
      <c r="AL64">
        <v>13.363</v>
      </c>
      <c r="AM64">
        <v>0</v>
      </c>
      <c r="AN64">
        <v>0.59302999999999995</v>
      </c>
      <c r="AO64">
        <v>0</v>
      </c>
      <c r="AP64">
        <v>5.1239999999999997</v>
      </c>
      <c r="AQ64">
        <v>15.561</v>
      </c>
      <c r="AR64">
        <v>6.6239999999999997</v>
      </c>
      <c r="AS64">
        <v>5.3807999999999998</v>
      </c>
      <c r="AT64">
        <v>13.188000000000001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52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2130.467607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341.56009999999998</v>
      </c>
      <c r="L65">
        <v>494.6551</v>
      </c>
      <c r="M65">
        <v>92</v>
      </c>
      <c r="N65">
        <v>118.125</v>
      </c>
      <c r="O65">
        <v>123.66562500000001</v>
      </c>
      <c r="P65">
        <v>122.25</v>
      </c>
      <c r="Q65">
        <v>14.2522</v>
      </c>
      <c r="R65">
        <v>33.57</v>
      </c>
      <c r="S65">
        <v>18.293600000000001</v>
      </c>
      <c r="T65">
        <v>0</v>
      </c>
      <c r="U65">
        <v>418.77</v>
      </c>
      <c r="V65">
        <v>20.731850000000001</v>
      </c>
      <c r="W65">
        <v>45.221499999999999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20.834</v>
      </c>
      <c r="AI65">
        <v>0</v>
      </c>
      <c r="AJ65">
        <v>0</v>
      </c>
      <c r="AK65">
        <v>51.013800000000003</v>
      </c>
      <c r="AL65">
        <v>13.363</v>
      </c>
      <c r="AM65">
        <v>0</v>
      </c>
      <c r="AN65">
        <v>0.59302999999999995</v>
      </c>
      <c r="AO65">
        <v>0</v>
      </c>
      <c r="AP65">
        <v>5.1239999999999997</v>
      </c>
      <c r="AQ65">
        <v>15.561</v>
      </c>
      <c r="AR65">
        <v>6.6239999999999997</v>
      </c>
      <c r="AS65">
        <v>5.3807999999999998</v>
      </c>
      <c r="AT65">
        <v>13.188000000000001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52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2150.4694569999997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574.65509999999995</v>
      </c>
      <c r="M66">
        <v>92</v>
      </c>
      <c r="N66">
        <v>118.125</v>
      </c>
      <c r="O66">
        <v>123.66562500000001</v>
      </c>
      <c r="P66">
        <v>122.25</v>
      </c>
      <c r="Q66">
        <v>14.2522</v>
      </c>
      <c r="R66">
        <v>33.57</v>
      </c>
      <c r="S66">
        <v>18.293600000000001</v>
      </c>
      <c r="T66">
        <v>0</v>
      </c>
      <c r="U66">
        <v>418.77</v>
      </c>
      <c r="V66">
        <v>20.731850000000001</v>
      </c>
      <c r="W66">
        <v>45.221499999999999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20.834</v>
      </c>
      <c r="AI66">
        <v>0</v>
      </c>
      <c r="AJ66">
        <v>0</v>
      </c>
      <c r="AK66">
        <v>51.013800000000003</v>
      </c>
      <c r="AL66">
        <v>13.363</v>
      </c>
      <c r="AM66">
        <v>0</v>
      </c>
      <c r="AN66">
        <v>0.59302999999999995</v>
      </c>
      <c r="AO66">
        <v>0</v>
      </c>
      <c r="AP66">
        <v>5.1239999999999997</v>
      </c>
      <c r="AQ66">
        <v>31.122</v>
      </c>
      <c r="AR66">
        <v>6.6239999999999997</v>
      </c>
      <c r="AS66">
        <v>5.3807999999999998</v>
      </c>
      <c r="AT66">
        <v>13.188000000000001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2245.0304569999989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653.15009999999995</v>
      </c>
      <c r="M67">
        <v>92</v>
      </c>
      <c r="N67">
        <v>118.125</v>
      </c>
      <c r="O67">
        <v>123.66562500000001</v>
      </c>
      <c r="P67">
        <v>122.25</v>
      </c>
      <c r="Q67">
        <v>14.2522</v>
      </c>
      <c r="R67">
        <v>33.57</v>
      </c>
      <c r="S67">
        <v>18.293600000000001</v>
      </c>
      <c r="T67">
        <v>0</v>
      </c>
      <c r="U67">
        <v>418.77</v>
      </c>
      <c r="V67">
        <v>20.731850000000001</v>
      </c>
      <c r="W67">
        <v>45.221499999999999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20.834</v>
      </c>
      <c r="AI67">
        <v>0</v>
      </c>
      <c r="AJ67">
        <v>0</v>
      </c>
      <c r="AK67">
        <v>51.013800000000003</v>
      </c>
      <c r="AL67">
        <v>13.363</v>
      </c>
      <c r="AM67">
        <v>0</v>
      </c>
      <c r="AN67">
        <v>0.59302999999999995</v>
      </c>
      <c r="AO67">
        <v>0</v>
      </c>
      <c r="AP67">
        <v>5.1239999999999997</v>
      </c>
      <c r="AQ67">
        <v>31.122</v>
      </c>
      <c r="AR67">
        <v>4.8575999999999997</v>
      </c>
      <c r="AS67">
        <v>5.3807999999999998</v>
      </c>
      <c r="AT67">
        <v>13.188000000000001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55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2325.7590569999993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653.15009999999995</v>
      </c>
      <c r="M68">
        <v>92</v>
      </c>
      <c r="N68">
        <v>118.125</v>
      </c>
      <c r="O68">
        <v>123.66562500000001</v>
      </c>
      <c r="P68">
        <v>122.25</v>
      </c>
      <c r="Q68">
        <v>14.2522</v>
      </c>
      <c r="R68">
        <v>33.57</v>
      </c>
      <c r="S68">
        <v>18.293600000000001</v>
      </c>
      <c r="T68">
        <v>0</v>
      </c>
      <c r="U68">
        <v>418.77</v>
      </c>
      <c r="V68">
        <v>20.731850000000001</v>
      </c>
      <c r="W68">
        <v>45.221499999999999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42.615000000000002</v>
      </c>
      <c r="AI68">
        <v>0</v>
      </c>
      <c r="AJ68">
        <v>0</v>
      </c>
      <c r="AK68">
        <v>51.013800000000003</v>
      </c>
      <c r="AL68">
        <v>13.363</v>
      </c>
      <c r="AM68">
        <v>0</v>
      </c>
      <c r="AN68">
        <v>0.59302999999999995</v>
      </c>
      <c r="AO68">
        <v>0</v>
      </c>
      <c r="AP68">
        <v>5.1239999999999997</v>
      </c>
      <c r="AQ68">
        <v>31.122</v>
      </c>
      <c r="AR68">
        <v>4.8575999999999997</v>
      </c>
      <c r="AS68">
        <v>5.3807999999999998</v>
      </c>
      <c r="AT68">
        <v>13.188000000000001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53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2345.5400569999993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653.15009999999995</v>
      </c>
      <c r="M69">
        <v>92</v>
      </c>
      <c r="N69">
        <v>118.125</v>
      </c>
      <c r="O69">
        <v>123.66562500000001</v>
      </c>
      <c r="P69">
        <v>122.25</v>
      </c>
      <c r="Q69">
        <v>14.2522</v>
      </c>
      <c r="R69">
        <v>33.57</v>
      </c>
      <c r="S69">
        <v>18.293600000000001</v>
      </c>
      <c r="T69">
        <v>0</v>
      </c>
      <c r="U69">
        <v>418.77</v>
      </c>
      <c r="V69">
        <v>20.731850000000001</v>
      </c>
      <c r="W69">
        <v>45.221499999999999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42.615000000000002</v>
      </c>
      <c r="AI69">
        <v>0</v>
      </c>
      <c r="AJ69">
        <v>0</v>
      </c>
      <c r="AK69">
        <v>51.013800000000003</v>
      </c>
      <c r="AL69">
        <v>13.363</v>
      </c>
      <c r="AM69">
        <v>0</v>
      </c>
      <c r="AN69">
        <v>0.59302999999999995</v>
      </c>
      <c r="AO69">
        <v>0</v>
      </c>
      <c r="AP69">
        <v>5.1239999999999997</v>
      </c>
      <c r="AQ69">
        <v>31.122</v>
      </c>
      <c r="AR69">
        <v>4.8575999999999997</v>
      </c>
      <c r="AS69">
        <v>5.3807999999999998</v>
      </c>
      <c r="AT69">
        <v>13.188000000000001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52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2344.5400569999993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653.15009999999995</v>
      </c>
      <c r="M70">
        <v>92</v>
      </c>
      <c r="N70">
        <v>118.125</v>
      </c>
      <c r="O70">
        <v>123.66562500000001</v>
      </c>
      <c r="P70">
        <v>122.25</v>
      </c>
      <c r="Q70">
        <v>20.556000000000001</v>
      </c>
      <c r="R70">
        <v>33.57</v>
      </c>
      <c r="S70">
        <v>26.3901</v>
      </c>
      <c r="T70">
        <v>0</v>
      </c>
      <c r="U70">
        <v>418.77</v>
      </c>
      <c r="V70">
        <v>20.731850000000001</v>
      </c>
      <c r="W70">
        <v>45.221499999999999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42.615000000000002</v>
      </c>
      <c r="AI70">
        <v>0</v>
      </c>
      <c r="AJ70">
        <v>0</v>
      </c>
      <c r="AK70">
        <v>51.013800000000003</v>
      </c>
      <c r="AL70">
        <v>25.564</v>
      </c>
      <c r="AM70">
        <v>0</v>
      </c>
      <c r="AN70">
        <v>0.59302999999999995</v>
      </c>
      <c r="AO70">
        <v>0</v>
      </c>
      <c r="AP70">
        <v>5.1239999999999997</v>
      </c>
      <c r="AQ70">
        <v>31.122</v>
      </c>
      <c r="AR70">
        <v>4.8575999999999997</v>
      </c>
      <c r="AS70">
        <v>5.3807999999999998</v>
      </c>
      <c r="AT70">
        <v>13.188000000000001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50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2369.1413569999995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653.15009999999995</v>
      </c>
      <c r="M71">
        <v>92</v>
      </c>
      <c r="N71">
        <v>118.125</v>
      </c>
      <c r="O71">
        <v>123.66562500000001</v>
      </c>
      <c r="P71">
        <v>122.25</v>
      </c>
      <c r="Q71">
        <v>20.556000000000001</v>
      </c>
      <c r="R71">
        <v>33.57</v>
      </c>
      <c r="S71">
        <v>26.3901</v>
      </c>
      <c r="T71">
        <v>0</v>
      </c>
      <c r="U71">
        <v>418.77</v>
      </c>
      <c r="V71">
        <v>20.73</v>
      </c>
      <c r="W71">
        <v>45.22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42.615000000000002</v>
      </c>
      <c r="AI71">
        <v>0</v>
      </c>
      <c r="AJ71">
        <v>0</v>
      </c>
      <c r="AK71">
        <v>51.013800000000003</v>
      </c>
      <c r="AL71">
        <v>70.882000000000005</v>
      </c>
      <c r="AM71">
        <v>0</v>
      </c>
      <c r="AN71">
        <v>0.59302999999999995</v>
      </c>
      <c r="AO71">
        <v>0</v>
      </c>
      <c r="AP71">
        <v>5.1239999999999997</v>
      </c>
      <c r="AQ71">
        <v>31.122</v>
      </c>
      <c r="AR71">
        <v>4.8575999999999997</v>
      </c>
      <c r="AS71">
        <v>5.3807999999999998</v>
      </c>
      <c r="AT71">
        <v>13.188000000000001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2411.4560069999998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653.15009999999995</v>
      </c>
      <c r="M72">
        <v>92</v>
      </c>
      <c r="N72">
        <v>118.125</v>
      </c>
      <c r="O72">
        <v>123.66562500000001</v>
      </c>
      <c r="P72">
        <v>122.25</v>
      </c>
      <c r="Q72">
        <v>20.556000000000001</v>
      </c>
      <c r="R72">
        <v>33.57</v>
      </c>
      <c r="S72">
        <v>26.3901</v>
      </c>
      <c r="T72">
        <v>0</v>
      </c>
      <c r="U72">
        <v>418.77</v>
      </c>
      <c r="V72">
        <v>20.73</v>
      </c>
      <c r="W72">
        <v>45.22</v>
      </c>
      <c r="X72">
        <v>98.34</v>
      </c>
      <c r="Y72">
        <v>0</v>
      </c>
      <c r="Z72">
        <v>0</v>
      </c>
      <c r="AA72">
        <v>7.0309999999999997</v>
      </c>
      <c r="AB72">
        <v>13.17004</v>
      </c>
      <c r="AC72">
        <v>0</v>
      </c>
      <c r="AD72">
        <v>0</v>
      </c>
      <c r="AE72">
        <v>16.478852</v>
      </c>
      <c r="AF72">
        <v>8.8740000000000006</v>
      </c>
      <c r="AG72">
        <v>0</v>
      </c>
      <c r="AH72">
        <v>42.615000000000002</v>
      </c>
      <c r="AI72">
        <v>3.1825000000000001</v>
      </c>
      <c r="AJ72">
        <v>0</v>
      </c>
      <c r="AK72">
        <v>51.013800000000003</v>
      </c>
      <c r="AL72">
        <v>70.882000000000005</v>
      </c>
      <c r="AM72">
        <v>0</v>
      </c>
      <c r="AN72">
        <v>0.59302999999999995</v>
      </c>
      <c r="AO72">
        <v>0</v>
      </c>
      <c r="AP72">
        <v>5.1239999999999997</v>
      </c>
      <c r="AQ72">
        <v>31.122</v>
      </c>
      <c r="AR72">
        <v>6.6239999999999997</v>
      </c>
      <c r="AS72">
        <v>5.3807999999999998</v>
      </c>
      <c r="AT72">
        <v>13.188000000000001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54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2443.6059469999996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653.15009999999995</v>
      </c>
      <c r="M73">
        <v>92</v>
      </c>
      <c r="N73">
        <v>118.125</v>
      </c>
      <c r="O73">
        <v>123.66562500000001</v>
      </c>
      <c r="P73">
        <v>122.25</v>
      </c>
      <c r="Q73">
        <v>20.556000000000001</v>
      </c>
      <c r="R73">
        <v>33.57</v>
      </c>
      <c r="S73">
        <v>26.3901</v>
      </c>
      <c r="T73">
        <v>0</v>
      </c>
      <c r="U73">
        <v>418.77</v>
      </c>
      <c r="V73">
        <v>20.73</v>
      </c>
      <c r="W73">
        <v>45.22</v>
      </c>
      <c r="X73">
        <v>98.34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9.1149000000000004</v>
      </c>
      <c r="AE73">
        <v>16.478852</v>
      </c>
      <c r="AF73">
        <v>8.8740000000000006</v>
      </c>
      <c r="AG73">
        <v>0</v>
      </c>
      <c r="AH73">
        <v>56.82</v>
      </c>
      <c r="AI73">
        <v>6.3650000000000002</v>
      </c>
      <c r="AJ73">
        <v>0</v>
      </c>
      <c r="AK73">
        <v>51.013800000000003</v>
      </c>
      <c r="AL73">
        <v>70.882000000000005</v>
      </c>
      <c r="AM73">
        <v>0</v>
      </c>
      <c r="AN73">
        <v>0.59302999999999995</v>
      </c>
      <c r="AO73">
        <v>0</v>
      </c>
      <c r="AP73">
        <v>5.1239999999999997</v>
      </c>
      <c r="AQ73">
        <v>62.244</v>
      </c>
      <c r="AR73">
        <v>6.6239999999999997</v>
      </c>
      <c r="AS73">
        <v>5.3807999999999998</v>
      </c>
      <c r="AT73">
        <v>13.188000000000001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58.76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2512.9423470000006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653.15009999999995</v>
      </c>
      <c r="M74">
        <v>92</v>
      </c>
      <c r="N74">
        <v>118.125</v>
      </c>
      <c r="O74">
        <v>123.66562500000001</v>
      </c>
      <c r="P74">
        <v>122.25</v>
      </c>
      <c r="Q74">
        <v>20.556000000000001</v>
      </c>
      <c r="R74">
        <v>33.57</v>
      </c>
      <c r="S74">
        <v>26.3901</v>
      </c>
      <c r="T74">
        <v>0</v>
      </c>
      <c r="U74">
        <v>418.77</v>
      </c>
      <c r="V74">
        <v>20.73</v>
      </c>
      <c r="W74">
        <v>45.22</v>
      </c>
      <c r="X74">
        <v>98.34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18.229800000000001</v>
      </c>
      <c r="AE74">
        <v>16.478852</v>
      </c>
      <c r="AF74">
        <v>8.8740000000000006</v>
      </c>
      <c r="AG74">
        <v>0</v>
      </c>
      <c r="AH74">
        <v>75.760000000000005</v>
      </c>
      <c r="AI74">
        <v>32.700823999999997</v>
      </c>
      <c r="AJ74">
        <v>0</v>
      </c>
      <c r="AK74">
        <v>51.013800000000003</v>
      </c>
      <c r="AL74">
        <v>70.882000000000005</v>
      </c>
      <c r="AM74">
        <v>4.7988</v>
      </c>
      <c r="AN74">
        <v>0.59302999999999995</v>
      </c>
      <c r="AO74">
        <v>0</v>
      </c>
      <c r="AP74">
        <v>5.1239999999999997</v>
      </c>
      <c r="AQ74">
        <v>62.244</v>
      </c>
      <c r="AR74">
        <v>6.6239999999999997</v>
      </c>
      <c r="AS74">
        <v>5.3807999999999998</v>
      </c>
      <c r="AT74">
        <v>13.188000000000001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2614.4338710000006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653.15009999999995</v>
      </c>
      <c r="M75">
        <v>92</v>
      </c>
      <c r="N75">
        <v>118.125</v>
      </c>
      <c r="O75">
        <v>123.66562500000001</v>
      </c>
      <c r="P75">
        <v>122.25</v>
      </c>
      <c r="Q75">
        <v>20.556000000000001</v>
      </c>
      <c r="R75">
        <v>33.57</v>
      </c>
      <c r="S75">
        <v>26.3901</v>
      </c>
      <c r="T75">
        <v>0</v>
      </c>
      <c r="U75">
        <v>418.77</v>
      </c>
      <c r="V75">
        <v>20.73</v>
      </c>
      <c r="W75">
        <v>45.22</v>
      </c>
      <c r="X75">
        <v>98.34</v>
      </c>
      <c r="Y75">
        <v>0</v>
      </c>
      <c r="Z75">
        <v>0</v>
      </c>
      <c r="AA75">
        <v>39.5</v>
      </c>
      <c r="AB75">
        <v>26.34008</v>
      </c>
      <c r="AC75">
        <v>2.5468000000000002</v>
      </c>
      <c r="AD75">
        <v>27.3447</v>
      </c>
      <c r="AE75">
        <v>32.957704</v>
      </c>
      <c r="AF75">
        <v>18.734000000000002</v>
      </c>
      <c r="AG75">
        <v>0</v>
      </c>
      <c r="AH75">
        <v>94.7</v>
      </c>
      <c r="AI75">
        <v>32.700823999999997</v>
      </c>
      <c r="AJ75">
        <v>0</v>
      </c>
      <c r="AK75">
        <v>51.013800000000003</v>
      </c>
      <c r="AL75">
        <v>25.564</v>
      </c>
      <c r="AM75">
        <v>9.3309999999999995</v>
      </c>
      <c r="AN75">
        <v>0.59302999999999995</v>
      </c>
      <c r="AO75">
        <v>0</v>
      </c>
      <c r="AP75">
        <v>5.1239999999999997</v>
      </c>
      <c r="AQ75">
        <v>62.244</v>
      </c>
      <c r="AR75">
        <v>6.6239999999999997</v>
      </c>
      <c r="AS75">
        <v>5.3807999999999998</v>
      </c>
      <c r="AT75">
        <v>13.188000000000001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69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2637.213663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653.15009999999995</v>
      </c>
      <c r="M76">
        <v>92</v>
      </c>
      <c r="N76">
        <v>118.125</v>
      </c>
      <c r="O76">
        <v>123.66562500000001</v>
      </c>
      <c r="P76">
        <v>122.25</v>
      </c>
      <c r="Q76">
        <v>20.556000000000001</v>
      </c>
      <c r="R76">
        <v>33.57</v>
      </c>
      <c r="S76">
        <v>26.3901</v>
      </c>
      <c r="T76">
        <v>0</v>
      </c>
      <c r="U76">
        <v>418.77</v>
      </c>
      <c r="V76">
        <v>20.73</v>
      </c>
      <c r="W76">
        <v>45.22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29.58</v>
      </c>
      <c r="AG76">
        <v>0</v>
      </c>
      <c r="AH76">
        <v>140.34540000000001</v>
      </c>
      <c r="AI76">
        <v>32.700823999999997</v>
      </c>
      <c r="AJ76">
        <v>0</v>
      </c>
      <c r="AK76">
        <v>51.013800000000003</v>
      </c>
      <c r="AL76">
        <v>12.782</v>
      </c>
      <c r="AM76">
        <v>9.3309999999999995</v>
      </c>
      <c r="AN76">
        <v>0.59302999999999995</v>
      </c>
      <c r="AO76">
        <v>0</v>
      </c>
      <c r="AP76">
        <v>5.1239999999999997</v>
      </c>
      <c r="AQ76">
        <v>62.244</v>
      </c>
      <c r="AR76">
        <v>6.6239999999999997</v>
      </c>
      <c r="AS76">
        <v>5.3807999999999998</v>
      </c>
      <c r="AT76">
        <v>13.188000000000001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2755.8098600000003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653.15009999999995</v>
      </c>
      <c r="M77">
        <v>92</v>
      </c>
      <c r="N77">
        <v>118.125</v>
      </c>
      <c r="O77">
        <v>123.66562500000001</v>
      </c>
      <c r="P77">
        <v>122.25</v>
      </c>
      <c r="Q77">
        <v>20.556000000000001</v>
      </c>
      <c r="R77">
        <v>33.57</v>
      </c>
      <c r="S77">
        <v>26.3901</v>
      </c>
      <c r="T77">
        <v>0</v>
      </c>
      <c r="U77">
        <v>418.77</v>
      </c>
      <c r="V77">
        <v>20.73</v>
      </c>
      <c r="W77">
        <v>45.22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29.58</v>
      </c>
      <c r="AG77">
        <v>0</v>
      </c>
      <c r="AH77">
        <v>140.34540000000001</v>
      </c>
      <c r="AI77">
        <v>32.700823999999997</v>
      </c>
      <c r="AJ77">
        <v>0</v>
      </c>
      <c r="AK77">
        <v>51.013800000000003</v>
      </c>
      <c r="AL77">
        <v>12.782</v>
      </c>
      <c r="AM77">
        <v>15.804048</v>
      </c>
      <c r="AN77">
        <v>0.59302999999999995</v>
      </c>
      <c r="AO77">
        <v>0</v>
      </c>
      <c r="AP77">
        <v>5.1239999999999997</v>
      </c>
      <c r="AQ77">
        <v>62.244</v>
      </c>
      <c r="AR77">
        <v>6.6239999999999997</v>
      </c>
      <c r="AS77">
        <v>5.3807999999999998</v>
      </c>
      <c r="AT77">
        <v>13.188000000000001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2765.2829080000001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653.15009999999995</v>
      </c>
      <c r="M78">
        <v>92</v>
      </c>
      <c r="N78">
        <v>118.125</v>
      </c>
      <c r="O78">
        <v>123.66562500000001</v>
      </c>
      <c r="P78">
        <v>122.25</v>
      </c>
      <c r="Q78">
        <v>20.556000000000001</v>
      </c>
      <c r="R78">
        <v>33.57</v>
      </c>
      <c r="S78">
        <v>26.3901</v>
      </c>
      <c r="T78">
        <v>0</v>
      </c>
      <c r="U78">
        <v>418.77</v>
      </c>
      <c r="V78">
        <v>20.73</v>
      </c>
      <c r="W78">
        <v>45.22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29.58</v>
      </c>
      <c r="AG78">
        <v>0</v>
      </c>
      <c r="AH78">
        <v>140.34540000000001</v>
      </c>
      <c r="AI78">
        <v>32.700823999999997</v>
      </c>
      <c r="AJ78">
        <v>0</v>
      </c>
      <c r="AK78">
        <v>51.013800000000003</v>
      </c>
      <c r="AL78">
        <v>12.782</v>
      </c>
      <c r="AM78">
        <v>15.804048</v>
      </c>
      <c r="AN78">
        <v>0.59302999999999995</v>
      </c>
      <c r="AO78">
        <v>0</v>
      </c>
      <c r="AP78">
        <v>5.1239999999999997</v>
      </c>
      <c r="AQ78">
        <v>62.244</v>
      </c>
      <c r="AR78">
        <v>49.68</v>
      </c>
      <c r="AS78">
        <v>5.3807999999999998</v>
      </c>
      <c r="AT78">
        <v>13.188000000000001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2791.3389080000002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653.15009999999995</v>
      </c>
      <c r="M79">
        <v>92</v>
      </c>
      <c r="N79">
        <v>118.125</v>
      </c>
      <c r="O79">
        <v>123.66562500000001</v>
      </c>
      <c r="P79">
        <v>122.25</v>
      </c>
      <c r="Q79">
        <v>20.556000000000001</v>
      </c>
      <c r="R79">
        <v>33.57</v>
      </c>
      <c r="S79">
        <v>26.3901</v>
      </c>
      <c r="T79">
        <v>0</v>
      </c>
      <c r="U79">
        <v>418.77</v>
      </c>
      <c r="V79">
        <v>20.73</v>
      </c>
      <c r="W79">
        <v>45.22</v>
      </c>
      <c r="X79">
        <v>98.34</v>
      </c>
      <c r="Y79">
        <v>0</v>
      </c>
      <c r="Z79">
        <v>19.5624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29.58</v>
      </c>
      <c r="AG79">
        <v>0</v>
      </c>
      <c r="AH79">
        <v>140.34540000000001</v>
      </c>
      <c r="AI79">
        <v>32.700823999999997</v>
      </c>
      <c r="AJ79">
        <v>0</v>
      </c>
      <c r="AK79">
        <v>51.013800000000003</v>
      </c>
      <c r="AL79">
        <v>12.782</v>
      </c>
      <c r="AM79">
        <v>15.804048</v>
      </c>
      <c r="AN79">
        <v>0.59302999999999995</v>
      </c>
      <c r="AO79">
        <v>0</v>
      </c>
      <c r="AP79">
        <v>5.1239999999999997</v>
      </c>
      <c r="AQ79">
        <v>62.244</v>
      </c>
      <c r="AR79">
        <v>49.68</v>
      </c>
      <c r="AS79">
        <v>5.3807999999999998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56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2781.2358280000003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653.15009999999995</v>
      </c>
      <c r="M80">
        <v>92</v>
      </c>
      <c r="N80">
        <v>118.125</v>
      </c>
      <c r="O80">
        <v>123.66562500000001</v>
      </c>
      <c r="P80">
        <v>122.25</v>
      </c>
      <c r="Q80">
        <v>20.556000000000001</v>
      </c>
      <c r="R80">
        <v>33.57</v>
      </c>
      <c r="S80">
        <v>26.3901</v>
      </c>
      <c r="T80">
        <v>0</v>
      </c>
      <c r="U80">
        <v>418.77</v>
      </c>
      <c r="V80">
        <v>20.73</v>
      </c>
      <c r="W80">
        <v>45.22</v>
      </c>
      <c r="X80">
        <v>98.34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29.58</v>
      </c>
      <c r="AG80">
        <v>0</v>
      </c>
      <c r="AH80">
        <v>140.34540000000001</v>
      </c>
      <c r="AI80">
        <v>3.819</v>
      </c>
      <c r="AJ80">
        <v>0</v>
      </c>
      <c r="AK80">
        <v>51.013800000000003</v>
      </c>
      <c r="AL80">
        <v>12.782</v>
      </c>
      <c r="AM80">
        <v>15.804048</v>
      </c>
      <c r="AN80">
        <v>0.59302999999999995</v>
      </c>
      <c r="AO80">
        <v>0</v>
      </c>
      <c r="AP80">
        <v>5.1239999999999997</v>
      </c>
      <c r="AQ80">
        <v>62.244</v>
      </c>
      <c r="AR80">
        <v>6.6239999999999997</v>
      </c>
      <c r="AS80">
        <v>5.3807999999999998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2710.2980040000002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653.15009999999995</v>
      </c>
      <c r="M81">
        <v>92</v>
      </c>
      <c r="N81">
        <v>118.125</v>
      </c>
      <c r="O81">
        <v>123.66562500000001</v>
      </c>
      <c r="P81">
        <v>122.25</v>
      </c>
      <c r="Q81">
        <v>14.2522</v>
      </c>
      <c r="R81">
        <v>33.57</v>
      </c>
      <c r="S81">
        <v>18.293600000000001</v>
      </c>
      <c r="T81">
        <v>0</v>
      </c>
      <c r="U81">
        <v>418.77</v>
      </c>
      <c r="V81">
        <v>20.73</v>
      </c>
      <c r="W81">
        <v>45.22</v>
      </c>
      <c r="X81">
        <v>98.34</v>
      </c>
      <c r="Y81">
        <v>0</v>
      </c>
      <c r="Z81">
        <v>6.5208000000000004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29.58</v>
      </c>
      <c r="AG81">
        <v>0</v>
      </c>
      <c r="AH81">
        <v>132.58000000000001</v>
      </c>
      <c r="AI81">
        <v>0</v>
      </c>
      <c r="AJ81">
        <v>0</v>
      </c>
      <c r="AK81">
        <v>51.013800000000003</v>
      </c>
      <c r="AL81">
        <v>12.782</v>
      </c>
      <c r="AM81">
        <v>10.557359999999999</v>
      </c>
      <c r="AN81">
        <v>0.59302999999999995</v>
      </c>
      <c r="AO81">
        <v>0</v>
      </c>
      <c r="AP81">
        <v>5.1239999999999997</v>
      </c>
      <c r="AQ81">
        <v>62.244</v>
      </c>
      <c r="AR81">
        <v>6.6239999999999997</v>
      </c>
      <c r="AS81">
        <v>5.3807999999999998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2663.0500159999997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653.15009999999995</v>
      </c>
      <c r="M82">
        <v>92</v>
      </c>
      <c r="N82">
        <v>118.125</v>
      </c>
      <c r="O82">
        <v>123.66562500000001</v>
      </c>
      <c r="P82">
        <v>122.25</v>
      </c>
      <c r="Q82">
        <v>14.2522</v>
      </c>
      <c r="R82">
        <v>33.57</v>
      </c>
      <c r="S82">
        <v>18.293600000000001</v>
      </c>
      <c r="T82">
        <v>0</v>
      </c>
      <c r="U82">
        <v>418.77</v>
      </c>
      <c r="V82">
        <v>20.73</v>
      </c>
      <c r="W82">
        <v>45.22</v>
      </c>
      <c r="X82">
        <v>98.34</v>
      </c>
      <c r="Y82">
        <v>0</v>
      </c>
      <c r="Z82">
        <v>0</v>
      </c>
      <c r="AA82">
        <v>13.983000000000001</v>
      </c>
      <c r="AB82">
        <v>39.510120000000001</v>
      </c>
      <c r="AC82">
        <v>0</v>
      </c>
      <c r="AD82">
        <v>9.1149000000000004</v>
      </c>
      <c r="AE82">
        <v>32.957704</v>
      </c>
      <c r="AF82">
        <v>18.734000000000002</v>
      </c>
      <c r="AG82">
        <v>0</v>
      </c>
      <c r="AH82">
        <v>94.7</v>
      </c>
      <c r="AI82">
        <v>0</v>
      </c>
      <c r="AJ82">
        <v>0</v>
      </c>
      <c r="AK82">
        <v>51.013800000000003</v>
      </c>
      <c r="AL82">
        <v>12.782</v>
      </c>
      <c r="AM82">
        <v>10.557359999999999</v>
      </c>
      <c r="AN82">
        <v>0.59302999999999995</v>
      </c>
      <c r="AO82">
        <v>0</v>
      </c>
      <c r="AP82">
        <v>5.1239999999999997</v>
      </c>
      <c r="AQ82">
        <v>62.244</v>
      </c>
      <c r="AR82">
        <v>6.6239999999999997</v>
      </c>
      <c r="AS82">
        <v>5.3807999999999998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2533.4333389999997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653.15009999999995</v>
      </c>
      <c r="M83">
        <v>92</v>
      </c>
      <c r="N83">
        <v>118.125</v>
      </c>
      <c r="O83">
        <v>123.66562500000001</v>
      </c>
      <c r="P83">
        <v>127.91128999999999</v>
      </c>
      <c r="Q83">
        <v>14.2522</v>
      </c>
      <c r="R83">
        <v>33.57</v>
      </c>
      <c r="S83">
        <v>18.293600000000001</v>
      </c>
      <c r="T83">
        <v>0</v>
      </c>
      <c r="U83">
        <v>418.77</v>
      </c>
      <c r="V83">
        <v>20.73</v>
      </c>
      <c r="W83">
        <v>45.22</v>
      </c>
      <c r="X83">
        <v>98.34</v>
      </c>
      <c r="Y83">
        <v>0</v>
      </c>
      <c r="Z83">
        <v>0</v>
      </c>
      <c r="AA83">
        <v>13.983000000000001</v>
      </c>
      <c r="AB83">
        <v>26.34008</v>
      </c>
      <c r="AC83">
        <v>0</v>
      </c>
      <c r="AD83">
        <v>0</v>
      </c>
      <c r="AE83">
        <v>16.478852</v>
      </c>
      <c r="AF83">
        <v>9.86</v>
      </c>
      <c r="AG83">
        <v>0</v>
      </c>
      <c r="AH83">
        <v>75.760000000000005</v>
      </c>
      <c r="AI83">
        <v>0</v>
      </c>
      <c r="AJ83">
        <v>0</v>
      </c>
      <c r="AK83">
        <v>51.013800000000003</v>
      </c>
      <c r="AL83">
        <v>12.782</v>
      </c>
      <c r="AM83">
        <v>5.2786799999999996</v>
      </c>
      <c r="AN83">
        <v>0.59302999999999995</v>
      </c>
      <c r="AO83">
        <v>0</v>
      </c>
      <c r="AP83">
        <v>5.1239999999999997</v>
      </c>
      <c r="AQ83">
        <v>31.122</v>
      </c>
      <c r="AR83">
        <v>6.6239999999999997</v>
      </c>
      <c r="AS83">
        <v>12.1068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2441.8421570000005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653.15009999999995</v>
      </c>
      <c r="M84">
        <v>92</v>
      </c>
      <c r="N84">
        <v>118.125</v>
      </c>
      <c r="O84">
        <v>123.66562500000001</v>
      </c>
      <c r="P84">
        <v>129</v>
      </c>
      <c r="Q84">
        <v>14.2522</v>
      </c>
      <c r="R84">
        <v>33.57</v>
      </c>
      <c r="S84">
        <v>18.293600000000001</v>
      </c>
      <c r="T84">
        <v>0</v>
      </c>
      <c r="U84">
        <v>418.77</v>
      </c>
      <c r="V84">
        <v>20.73</v>
      </c>
      <c r="W84">
        <v>45.22</v>
      </c>
      <c r="X84">
        <v>98.34</v>
      </c>
      <c r="Y84">
        <v>0</v>
      </c>
      <c r="Z84">
        <v>0</v>
      </c>
      <c r="AA84">
        <v>7.0309999999999997</v>
      </c>
      <c r="AB84">
        <v>13.0634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51.013800000000003</v>
      </c>
      <c r="AL84">
        <v>12.782</v>
      </c>
      <c r="AM84">
        <v>5.2786799999999996</v>
      </c>
      <c r="AN84">
        <v>0.59302999999999995</v>
      </c>
      <c r="AO84">
        <v>0</v>
      </c>
      <c r="AP84">
        <v>5.1239999999999997</v>
      </c>
      <c r="AQ84">
        <v>31.122</v>
      </c>
      <c r="AR84">
        <v>6.6239999999999997</v>
      </c>
      <c r="AS84">
        <v>24.75168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2415.4210669999998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574.65509999999995</v>
      </c>
      <c r="M85">
        <v>92</v>
      </c>
      <c r="N85">
        <v>118.125</v>
      </c>
      <c r="O85">
        <v>123.66562500000001</v>
      </c>
      <c r="P85">
        <v>129</v>
      </c>
      <c r="Q85">
        <v>14.2522</v>
      </c>
      <c r="R85">
        <v>33.57</v>
      </c>
      <c r="S85">
        <v>18.293600000000001</v>
      </c>
      <c r="T85">
        <v>0</v>
      </c>
      <c r="U85">
        <v>418.77</v>
      </c>
      <c r="V85">
        <v>20.73</v>
      </c>
      <c r="W85">
        <v>45.22</v>
      </c>
      <c r="X85">
        <v>98.34</v>
      </c>
      <c r="Y85">
        <v>0</v>
      </c>
      <c r="Z85">
        <v>0</v>
      </c>
      <c r="AA85">
        <v>0</v>
      </c>
      <c r="AB85">
        <v>13.0634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42.615000000000002</v>
      </c>
      <c r="AI85">
        <v>0</v>
      </c>
      <c r="AJ85">
        <v>0</v>
      </c>
      <c r="AK85">
        <v>51.013800000000003</v>
      </c>
      <c r="AL85">
        <v>12.782</v>
      </c>
      <c r="AM85">
        <v>5.2786799999999996</v>
      </c>
      <c r="AN85">
        <v>0.59302999999999995</v>
      </c>
      <c r="AO85">
        <v>0</v>
      </c>
      <c r="AP85">
        <v>5.1239999999999997</v>
      </c>
      <c r="AQ85">
        <v>31.122</v>
      </c>
      <c r="AR85">
        <v>6.6239999999999997</v>
      </c>
      <c r="AS85">
        <v>24.75168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2315.6900669999991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494.6551</v>
      </c>
      <c r="M86">
        <v>92</v>
      </c>
      <c r="N86">
        <v>118.125</v>
      </c>
      <c r="O86">
        <v>123.66562500000001</v>
      </c>
      <c r="P86">
        <v>129</v>
      </c>
      <c r="Q86">
        <v>14.2522</v>
      </c>
      <c r="R86">
        <v>33.57</v>
      </c>
      <c r="S86">
        <v>18.293600000000001</v>
      </c>
      <c r="T86">
        <v>0</v>
      </c>
      <c r="U86">
        <v>418.77</v>
      </c>
      <c r="V86">
        <v>20.73</v>
      </c>
      <c r="W86">
        <v>45.22</v>
      </c>
      <c r="X86">
        <v>98.34</v>
      </c>
      <c r="Y86">
        <v>0</v>
      </c>
      <c r="Z86">
        <v>0</v>
      </c>
      <c r="AA86">
        <v>0</v>
      </c>
      <c r="AB86">
        <v>13.0634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42.615000000000002</v>
      </c>
      <c r="AI86">
        <v>0</v>
      </c>
      <c r="AJ86">
        <v>0</v>
      </c>
      <c r="AK86">
        <v>51.013800000000003</v>
      </c>
      <c r="AL86">
        <v>12.782</v>
      </c>
      <c r="AM86">
        <v>3.1725400000000001</v>
      </c>
      <c r="AN86">
        <v>0.59302999999999995</v>
      </c>
      <c r="AO86">
        <v>0</v>
      </c>
      <c r="AP86">
        <v>5.1239999999999997</v>
      </c>
      <c r="AQ86">
        <v>31.122</v>
      </c>
      <c r="AR86">
        <v>49.68</v>
      </c>
      <c r="AS86">
        <v>14.7972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2265.6854469999998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341.56009999999998</v>
      </c>
      <c r="L87">
        <v>419.6551</v>
      </c>
      <c r="M87">
        <v>92</v>
      </c>
      <c r="N87">
        <v>118.125</v>
      </c>
      <c r="O87">
        <v>123.66562500000001</v>
      </c>
      <c r="P87">
        <v>129</v>
      </c>
      <c r="Q87">
        <v>10.89</v>
      </c>
      <c r="R87">
        <v>33.57</v>
      </c>
      <c r="S87">
        <v>14.390499999999999</v>
      </c>
      <c r="T87">
        <v>0</v>
      </c>
      <c r="U87">
        <v>418.77</v>
      </c>
      <c r="V87">
        <v>20.73</v>
      </c>
      <c r="W87">
        <v>45.22</v>
      </c>
      <c r="X87">
        <v>98.34</v>
      </c>
      <c r="Y87">
        <v>0</v>
      </c>
      <c r="Z87">
        <v>0</v>
      </c>
      <c r="AA87">
        <v>0</v>
      </c>
      <c r="AB87">
        <v>13.0634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42.615000000000002</v>
      </c>
      <c r="AI87">
        <v>0</v>
      </c>
      <c r="AJ87">
        <v>0</v>
      </c>
      <c r="AK87">
        <v>51.013800000000003</v>
      </c>
      <c r="AL87">
        <v>12.782</v>
      </c>
      <c r="AM87">
        <v>0</v>
      </c>
      <c r="AN87">
        <v>0.59302999999999995</v>
      </c>
      <c r="AO87">
        <v>0</v>
      </c>
      <c r="AP87">
        <v>5.1239999999999997</v>
      </c>
      <c r="AQ87">
        <v>31.122</v>
      </c>
      <c r="AR87">
        <v>8.8320000000000007</v>
      </c>
      <c r="AS87">
        <v>13.452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2140.0544070000001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341.56009999999998</v>
      </c>
      <c r="L88">
        <v>392.6551</v>
      </c>
      <c r="M88">
        <v>92</v>
      </c>
      <c r="N88">
        <v>118.125</v>
      </c>
      <c r="O88">
        <v>123.66562500000001</v>
      </c>
      <c r="P88">
        <v>129</v>
      </c>
      <c r="Q88">
        <v>10.89</v>
      </c>
      <c r="R88">
        <v>33.57</v>
      </c>
      <c r="S88">
        <v>14.390499999999999</v>
      </c>
      <c r="T88">
        <v>0</v>
      </c>
      <c r="U88">
        <v>418.77</v>
      </c>
      <c r="V88">
        <v>20.73</v>
      </c>
      <c r="W88">
        <v>45.22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42.615000000000002</v>
      </c>
      <c r="AI88">
        <v>0</v>
      </c>
      <c r="AJ88">
        <v>0</v>
      </c>
      <c r="AK88">
        <v>51.013800000000003</v>
      </c>
      <c r="AL88">
        <v>12.782</v>
      </c>
      <c r="AM88">
        <v>0</v>
      </c>
      <c r="AN88">
        <v>0.59302999999999995</v>
      </c>
      <c r="AO88">
        <v>0</v>
      </c>
      <c r="AP88">
        <v>5.1239999999999997</v>
      </c>
      <c r="AQ88">
        <v>31.122</v>
      </c>
      <c r="AR88">
        <v>6.6239999999999997</v>
      </c>
      <c r="AS88">
        <v>12.1068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2097.4378070000002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341.56009999999998</v>
      </c>
      <c r="L89">
        <v>392.6551</v>
      </c>
      <c r="M89">
        <v>92</v>
      </c>
      <c r="N89">
        <v>118.125</v>
      </c>
      <c r="O89">
        <v>123.66562500000001</v>
      </c>
      <c r="P89">
        <v>129</v>
      </c>
      <c r="Q89">
        <v>10.89</v>
      </c>
      <c r="R89">
        <v>33.57</v>
      </c>
      <c r="S89">
        <v>14.390499999999999</v>
      </c>
      <c r="T89">
        <v>0</v>
      </c>
      <c r="U89">
        <v>418.77</v>
      </c>
      <c r="V89">
        <v>20.73</v>
      </c>
      <c r="W89">
        <v>45.22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20.834</v>
      </c>
      <c r="AI89">
        <v>0</v>
      </c>
      <c r="AJ89">
        <v>0</v>
      </c>
      <c r="AK89">
        <v>51.013800000000003</v>
      </c>
      <c r="AL89">
        <v>12.782</v>
      </c>
      <c r="AM89">
        <v>0</v>
      </c>
      <c r="AN89">
        <v>0.59302999999999995</v>
      </c>
      <c r="AO89">
        <v>0</v>
      </c>
      <c r="AP89">
        <v>5.1239999999999997</v>
      </c>
      <c r="AQ89">
        <v>31.122</v>
      </c>
      <c r="AR89">
        <v>6.6239999999999997</v>
      </c>
      <c r="AS89">
        <v>9.4163999999999994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2072.9664069999999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341.56009999999998</v>
      </c>
      <c r="L90">
        <v>392.6551</v>
      </c>
      <c r="M90">
        <v>92</v>
      </c>
      <c r="N90">
        <v>118.125</v>
      </c>
      <c r="O90">
        <v>123.66562500000001</v>
      </c>
      <c r="P90">
        <v>129</v>
      </c>
      <c r="Q90">
        <v>10.89</v>
      </c>
      <c r="R90">
        <v>33.57</v>
      </c>
      <c r="S90">
        <v>14.390499999999999</v>
      </c>
      <c r="T90">
        <v>0</v>
      </c>
      <c r="U90">
        <v>418.77</v>
      </c>
      <c r="V90">
        <v>20.73</v>
      </c>
      <c r="W90">
        <v>45.22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20.834</v>
      </c>
      <c r="AI90">
        <v>0</v>
      </c>
      <c r="AJ90">
        <v>0</v>
      </c>
      <c r="AK90">
        <v>51.013800000000003</v>
      </c>
      <c r="AL90">
        <v>12.782</v>
      </c>
      <c r="AM90">
        <v>0</v>
      </c>
      <c r="AN90">
        <v>0.59302999999999995</v>
      </c>
      <c r="AO90">
        <v>0</v>
      </c>
      <c r="AP90">
        <v>5.1239999999999997</v>
      </c>
      <c r="AQ90">
        <v>31.122</v>
      </c>
      <c r="AR90">
        <v>6.6239999999999997</v>
      </c>
      <c r="AS90">
        <v>9.4163999999999994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55.1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2070.0664070000003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341.56009999999998</v>
      </c>
      <c r="L91">
        <v>392.6551</v>
      </c>
      <c r="M91">
        <v>92</v>
      </c>
      <c r="N91">
        <v>118.125</v>
      </c>
      <c r="O91">
        <v>123.66562500000001</v>
      </c>
      <c r="P91">
        <v>129</v>
      </c>
      <c r="Q91">
        <v>10.89</v>
      </c>
      <c r="R91">
        <v>33.57</v>
      </c>
      <c r="S91">
        <v>14.390499999999999</v>
      </c>
      <c r="T91">
        <v>0</v>
      </c>
      <c r="U91">
        <v>418.77</v>
      </c>
      <c r="V91">
        <v>20.73</v>
      </c>
      <c r="W91">
        <v>45.22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20.834</v>
      </c>
      <c r="AI91">
        <v>0</v>
      </c>
      <c r="AJ91">
        <v>0</v>
      </c>
      <c r="AK91">
        <v>51.013800000000003</v>
      </c>
      <c r="AL91">
        <v>12.782</v>
      </c>
      <c r="AM91">
        <v>0</v>
      </c>
      <c r="AN91">
        <v>0.59302999999999995</v>
      </c>
      <c r="AO91">
        <v>0</v>
      </c>
      <c r="AP91">
        <v>5.1239999999999997</v>
      </c>
      <c r="AQ91">
        <v>31.122</v>
      </c>
      <c r="AR91">
        <v>4.8575999999999997</v>
      </c>
      <c r="AS91">
        <v>9.4163999999999994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2102.2000070000004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392.6551</v>
      </c>
      <c r="M92">
        <v>92</v>
      </c>
      <c r="N92">
        <v>118.125</v>
      </c>
      <c r="O92">
        <v>123.66562500000001</v>
      </c>
      <c r="P92">
        <v>129</v>
      </c>
      <c r="Q92">
        <v>10.89</v>
      </c>
      <c r="R92">
        <v>33.57</v>
      </c>
      <c r="S92">
        <v>14.390499999999999</v>
      </c>
      <c r="T92">
        <v>0</v>
      </c>
      <c r="U92">
        <v>418.77</v>
      </c>
      <c r="V92">
        <v>20.73</v>
      </c>
      <c r="W92">
        <v>45.22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20.834</v>
      </c>
      <c r="AI92">
        <v>0</v>
      </c>
      <c r="AJ92">
        <v>0</v>
      </c>
      <c r="AK92">
        <v>51.013800000000003</v>
      </c>
      <c r="AL92">
        <v>12.782</v>
      </c>
      <c r="AM92">
        <v>0</v>
      </c>
      <c r="AN92">
        <v>0.59302999999999995</v>
      </c>
      <c r="AO92">
        <v>0</v>
      </c>
      <c r="AP92">
        <v>5.1239999999999997</v>
      </c>
      <c r="AQ92">
        <v>31.122</v>
      </c>
      <c r="AR92">
        <v>4.8575999999999997</v>
      </c>
      <c r="AS92">
        <v>9.4163999999999994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2100.2000070000004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341.56009999999998</v>
      </c>
      <c r="L93">
        <v>392.6551</v>
      </c>
      <c r="M93">
        <v>92</v>
      </c>
      <c r="N93">
        <v>118.125</v>
      </c>
      <c r="O93">
        <v>123.66562500000001</v>
      </c>
      <c r="P93">
        <v>129</v>
      </c>
      <c r="Q93">
        <v>10.89</v>
      </c>
      <c r="R93">
        <v>33.57</v>
      </c>
      <c r="S93">
        <v>14.390499999999999</v>
      </c>
      <c r="T93">
        <v>0</v>
      </c>
      <c r="U93">
        <v>418.77</v>
      </c>
      <c r="V93">
        <v>20.73</v>
      </c>
      <c r="W93">
        <v>45.22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20.834</v>
      </c>
      <c r="AI93">
        <v>0</v>
      </c>
      <c r="AJ93">
        <v>0</v>
      </c>
      <c r="AK93">
        <v>51.013800000000003</v>
      </c>
      <c r="AL93">
        <v>12.782</v>
      </c>
      <c r="AM93">
        <v>0</v>
      </c>
      <c r="AN93">
        <v>0.59302999999999995</v>
      </c>
      <c r="AO93">
        <v>0</v>
      </c>
      <c r="AP93">
        <v>5.1239999999999997</v>
      </c>
      <c r="AQ93">
        <v>31.122</v>
      </c>
      <c r="AR93">
        <v>49.68</v>
      </c>
      <c r="AS93">
        <v>9.4163999999999994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2143.0224069999999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341.56009999999998</v>
      </c>
      <c r="L94">
        <v>392.6551</v>
      </c>
      <c r="M94">
        <v>92</v>
      </c>
      <c r="N94">
        <v>118.125</v>
      </c>
      <c r="O94">
        <v>123.66562500000001</v>
      </c>
      <c r="P94">
        <v>129</v>
      </c>
      <c r="Q94">
        <v>10.89</v>
      </c>
      <c r="R94">
        <v>33.57</v>
      </c>
      <c r="S94">
        <v>14.390499999999999</v>
      </c>
      <c r="T94">
        <v>0</v>
      </c>
      <c r="U94">
        <v>418.77</v>
      </c>
      <c r="V94">
        <v>20.73</v>
      </c>
      <c r="W94">
        <v>45.22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20.834</v>
      </c>
      <c r="AI94">
        <v>0</v>
      </c>
      <c r="AJ94">
        <v>0</v>
      </c>
      <c r="AK94">
        <v>51.013800000000003</v>
      </c>
      <c r="AL94">
        <v>12.782</v>
      </c>
      <c r="AM94">
        <v>0</v>
      </c>
      <c r="AN94">
        <v>0.59302999999999995</v>
      </c>
      <c r="AO94">
        <v>0</v>
      </c>
      <c r="AP94">
        <v>5.1239999999999997</v>
      </c>
      <c r="AQ94">
        <v>31.122</v>
      </c>
      <c r="AR94">
        <v>4.8575999999999997</v>
      </c>
      <c r="AS94">
        <v>9.4163999999999994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2095.2000070000004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341.56009999999998</v>
      </c>
      <c r="L95">
        <v>377.42500000000001</v>
      </c>
      <c r="M95">
        <v>92</v>
      </c>
      <c r="N95">
        <v>118.125</v>
      </c>
      <c r="O95">
        <v>123.66562500000001</v>
      </c>
      <c r="P95">
        <v>129</v>
      </c>
      <c r="Q95">
        <v>10.89</v>
      </c>
      <c r="R95">
        <v>33.57</v>
      </c>
      <c r="S95">
        <v>14.390499999999999</v>
      </c>
      <c r="T95">
        <v>0</v>
      </c>
      <c r="U95">
        <v>418.77</v>
      </c>
      <c r="V95">
        <v>20.73</v>
      </c>
      <c r="W95">
        <v>45.22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20.834</v>
      </c>
      <c r="AI95">
        <v>0</v>
      </c>
      <c r="AJ95">
        <v>0</v>
      </c>
      <c r="AK95">
        <v>51.013800000000003</v>
      </c>
      <c r="AL95">
        <v>2.9049999999999998</v>
      </c>
      <c r="AM95">
        <v>0</v>
      </c>
      <c r="AN95">
        <v>0.59302999999999995</v>
      </c>
      <c r="AO95">
        <v>0</v>
      </c>
      <c r="AP95">
        <v>5.1239999999999997</v>
      </c>
      <c r="AQ95">
        <v>31.122</v>
      </c>
      <c r="AR95">
        <v>4.4160000000000004</v>
      </c>
      <c r="AS95">
        <v>9.4163999999999994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2067.6513070000001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341.56009999999998</v>
      </c>
      <c r="L96">
        <v>372.42500000000001</v>
      </c>
      <c r="M96">
        <v>92</v>
      </c>
      <c r="N96">
        <v>118.125</v>
      </c>
      <c r="O96">
        <v>123.66562500000001</v>
      </c>
      <c r="P96">
        <v>129</v>
      </c>
      <c r="Q96">
        <v>10.89</v>
      </c>
      <c r="R96">
        <v>33.57</v>
      </c>
      <c r="S96">
        <v>14.390499999999999</v>
      </c>
      <c r="T96">
        <v>0</v>
      </c>
      <c r="U96">
        <v>418.77</v>
      </c>
      <c r="V96">
        <v>20.73</v>
      </c>
      <c r="W96">
        <v>45.22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20.834</v>
      </c>
      <c r="AI96">
        <v>0</v>
      </c>
      <c r="AJ96">
        <v>0</v>
      </c>
      <c r="AK96">
        <v>51.013800000000003</v>
      </c>
      <c r="AL96">
        <v>2.9049999999999998</v>
      </c>
      <c r="AM96">
        <v>0</v>
      </c>
      <c r="AN96">
        <v>0.59302999999999995</v>
      </c>
      <c r="AO96">
        <v>0</v>
      </c>
      <c r="AP96">
        <v>5.1239999999999997</v>
      </c>
      <c r="AQ96">
        <v>31.122</v>
      </c>
      <c r="AR96">
        <v>4.4160000000000004</v>
      </c>
      <c r="AS96">
        <v>9.4163999999999994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2060.6513070000001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336.88069999999999</v>
      </c>
      <c r="L97">
        <v>367.42500000000001</v>
      </c>
      <c r="M97">
        <v>92</v>
      </c>
      <c r="N97">
        <v>118.125</v>
      </c>
      <c r="O97">
        <v>123.66562500000001</v>
      </c>
      <c r="P97">
        <v>129</v>
      </c>
      <c r="Q97">
        <v>10.89</v>
      </c>
      <c r="R97">
        <v>23.270700000000001</v>
      </c>
      <c r="S97">
        <v>14.390499999999999</v>
      </c>
      <c r="T97">
        <v>0</v>
      </c>
      <c r="U97">
        <v>418.77</v>
      </c>
      <c r="V97">
        <v>14.37</v>
      </c>
      <c r="W97">
        <v>33.346499999999999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20.834</v>
      </c>
      <c r="AI97">
        <v>0</v>
      </c>
      <c r="AJ97">
        <v>0</v>
      </c>
      <c r="AK97">
        <v>51.013800000000003</v>
      </c>
      <c r="AL97">
        <v>2.9049999999999998</v>
      </c>
      <c r="AM97">
        <v>0</v>
      </c>
      <c r="AN97">
        <v>0.59302999999999995</v>
      </c>
      <c r="AO97">
        <v>0</v>
      </c>
      <c r="AP97">
        <v>5.1239999999999997</v>
      </c>
      <c r="AQ97">
        <v>31.122</v>
      </c>
      <c r="AR97">
        <v>4.4160000000000004</v>
      </c>
      <c r="AS97">
        <v>9.4163999999999994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2022.4391070000001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336.88069999999999</v>
      </c>
      <c r="L98">
        <v>358.42500000000001</v>
      </c>
      <c r="M98">
        <v>92</v>
      </c>
      <c r="N98">
        <v>118.125</v>
      </c>
      <c r="O98">
        <v>123.66562500000001</v>
      </c>
      <c r="P98">
        <v>129</v>
      </c>
      <c r="Q98">
        <v>10.89</v>
      </c>
      <c r="R98">
        <v>23.270700000000001</v>
      </c>
      <c r="S98">
        <v>14.390499999999999</v>
      </c>
      <c r="T98">
        <v>0</v>
      </c>
      <c r="U98">
        <v>418.77</v>
      </c>
      <c r="V98">
        <v>14.37</v>
      </c>
      <c r="W98">
        <v>33.346499999999999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20.834</v>
      </c>
      <c r="AI98">
        <v>0</v>
      </c>
      <c r="AJ98">
        <v>0</v>
      </c>
      <c r="AK98">
        <v>51.013800000000003</v>
      </c>
      <c r="AL98">
        <v>2.9049999999999998</v>
      </c>
      <c r="AM98">
        <v>0</v>
      </c>
      <c r="AN98">
        <v>0.59302999999999995</v>
      </c>
      <c r="AO98">
        <v>0</v>
      </c>
      <c r="AP98">
        <v>5.1239999999999997</v>
      </c>
      <c r="AQ98">
        <v>31.122</v>
      </c>
      <c r="AR98">
        <v>4.4160000000000004</v>
      </c>
      <c r="AS98">
        <v>10.7616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2011.7843070000001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7.8208510749999922</v>
      </c>
      <c r="L99">
        <f t="shared" si="2"/>
        <v>10.436928178250003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2.9052290224999986</v>
      </c>
      <c r="Q99">
        <f t="shared" si="2"/>
        <v>0.27338239175000029</v>
      </c>
      <c r="R99">
        <f t="shared" si="2"/>
        <v>0.7520712180000011</v>
      </c>
      <c r="S99">
        <f t="shared" si="2"/>
        <v>0.35417382499999978</v>
      </c>
      <c r="T99">
        <f t="shared" si="2"/>
        <v>0</v>
      </c>
      <c r="U99">
        <f t="shared" si="2"/>
        <v>10.050479999999991</v>
      </c>
      <c r="V99">
        <f t="shared" si="2"/>
        <v>0.44098577500000002</v>
      </c>
      <c r="W99">
        <f t="shared" si="2"/>
        <v>1.015246375999999</v>
      </c>
      <c r="X99">
        <f t="shared" si="2"/>
        <v>2.3248612750000026</v>
      </c>
      <c r="Y99">
        <f t="shared" si="2"/>
        <v>0</v>
      </c>
      <c r="Z99">
        <f t="shared" si="2"/>
        <v>5.9276799999999991E-2</v>
      </c>
      <c r="AA99">
        <f t="shared" si="2"/>
        <v>0.13433080999999999</v>
      </c>
      <c r="AB99">
        <f t="shared" si="2"/>
        <v>0.22378404000000002</v>
      </c>
      <c r="AC99">
        <f t="shared" si="2"/>
        <v>5.9397742999999975E-2</v>
      </c>
      <c r="AD99">
        <f t="shared" si="2"/>
        <v>0.12859142400000001</v>
      </c>
      <c r="AE99">
        <f t="shared" si="2"/>
        <v>0.53144297699999998</v>
      </c>
      <c r="AF99">
        <f t="shared" si="2"/>
        <v>0.28544700000000034</v>
      </c>
      <c r="AG99">
        <f t="shared" si="2"/>
        <v>0</v>
      </c>
      <c r="AH99">
        <f t="shared" si="2"/>
        <v>0.9152754999999998</v>
      </c>
      <c r="AI99">
        <f t="shared" si="2"/>
        <v>7.882797900000002E-2</v>
      </c>
      <c r="AJ99">
        <f t="shared" si="2"/>
        <v>0</v>
      </c>
      <c r="AK99">
        <f t="shared" si="2"/>
        <v>1.2243312000000004</v>
      </c>
      <c r="AL99">
        <f t="shared" si="2"/>
        <v>0.50256500000000026</v>
      </c>
      <c r="AM99">
        <f t="shared" si="2"/>
        <v>6.3304169999999979E-2</v>
      </c>
      <c r="AN99">
        <f t="shared" si="2"/>
        <v>1.4232719999999982E-2</v>
      </c>
      <c r="AO99">
        <f t="shared" si="2"/>
        <v>0</v>
      </c>
      <c r="AP99">
        <f t="shared" si="2"/>
        <v>0.13472405100000012</v>
      </c>
      <c r="AQ99">
        <f t="shared" si="2"/>
        <v>0.54761174999999984</v>
      </c>
      <c r="AR99">
        <f t="shared" si="2"/>
        <v>0.28461120000000029</v>
      </c>
      <c r="AS99">
        <f t="shared" si="2"/>
        <v>0.25013994000000001</v>
      </c>
      <c r="AT99">
        <f t="shared" si="2"/>
        <v>0.31651200000000029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1.3101824999999998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51.449772940499997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5"/>
      <c r="AV2" s="201" t="s">
        <v>347</v>
      </c>
      <c r="AW2" s="201" t="s">
        <v>348</v>
      </c>
      <c r="AX2" s="201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330.01536900000002</v>
      </c>
      <c r="L3">
        <v>345.34403500000002</v>
      </c>
      <c r="M3">
        <v>88.8904</v>
      </c>
      <c r="N3">
        <v>114.132375</v>
      </c>
      <c r="O3">
        <v>119.485727</v>
      </c>
      <c r="P3">
        <v>98.190074999999993</v>
      </c>
      <c r="Q3">
        <v>11.638061</v>
      </c>
      <c r="R3">
        <v>35.385142999999999</v>
      </c>
      <c r="S3">
        <v>14.097341</v>
      </c>
      <c r="T3">
        <v>0</v>
      </c>
      <c r="U3">
        <v>404.61557399999998</v>
      </c>
      <c r="V3">
        <v>20.029326000000001</v>
      </c>
      <c r="W3">
        <v>43.691564</v>
      </c>
      <c r="X3">
        <v>95.016108000000003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15.921867000000001</v>
      </c>
      <c r="AF3">
        <v>8.5740590000000001</v>
      </c>
      <c r="AG3">
        <v>0</v>
      </c>
      <c r="AH3">
        <v>0</v>
      </c>
      <c r="AI3">
        <v>0</v>
      </c>
      <c r="AJ3">
        <v>0</v>
      </c>
      <c r="AK3">
        <v>49.289534000000003</v>
      </c>
      <c r="AL3">
        <v>12.349968000000001</v>
      </c>
      <c r="AM3">
        <v>0</v>
      </c>
      <c r="AN3">
        <v>0.572986</v>
      </c>
      <c r="AO3">
        <v>0</v>
      </c>
      <c r="AP3">
        <v>11.519294</v>
      </c>
      <c r="AQ3">
        <v>0</v>
      </c>
      <c r="AR3">
        <v>48.000816</v>
      </c>
      <c r="AS3">
        <v>23.915073</v>
      </c>
      <c r="AT3">
        <v>12.742246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45.29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1948.7069409999999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325.49413199999998</v>
      </c>
      <c r="L4">
        <v>345.34403500000002</v>
      </c>
      <c r="M4">
        <v>88.8904</v>
      </c>
      <c r="N4">
        <v>114.132375</v>
      </c>
      <c r="O4">
        <v>119.485727</v>
      </c>
      <c r="P4">
        <v>98.190074999999993</v>
      </c>
      <c r="Q4">
        <v>10.657185999999999</v>
      </c>
      <c r="R4">
        <v>22.819421999999999</v>
      </c>
      <c r="S4">
        <v>14.097341</v>
      </c>
      <c r="T4">
        <v>0</v>
      </c>
      <c r="U4">
        <v>404.61557399999998</v>
      </c>
      <c r="V4">
        <v>13.884294000000001</v>
      </c>
      <c r="W4">
        <v>32.219388000000002</v>
      </c>
      <c r="X4">
        <v>95.016108000000003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15.921867000000001</v>
      </c>
      <c r="AF4">
        <v>8.5740590000000001</v>
      </c>
      <c r="AG4">
        <v>0</v>
      </c>
      <c r="AH4">
        <v>0</v>
      </c>
      <c r="AI4">
        <v>0</v>
      </c>
      <c r="AJ4">
        <v>0</v>
      </c>
      <c r="AK4">
        <v>49.289534000000003</v>
      </c>
      <c r="AL4">
        <v>12.349968000000001</v>
      </c>
      <c r="AM4">
        <v>0</v>
      </c>
      <c r="AN4">
        <v>0.572986</v>
      </c>
      <c r="AO4">
        <v>0</v>
      </c>
      <c r="AP4">
        <v>11.519294</v>
      </c>
      <c r="AQ4">
        <v>0</v>
      </c>
      <c r="AR4">
        <v>48.000816</v>
      </c>
      <c r="AS4">
        <v>23.915073</v>
      </c>
      <c r="AT4">
        <v>12.742246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45.29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1913.0218999999995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313.82543199999998</v>
      </c>
      <c r="L5">
        <v>339.03958</v>
      </c>
      <c r="M5">
        <v>88.8904</v>
      </c>
      <c r="N5">
        <v>114.132375</v>
      </c>
      <c r="O5">
        <v>119.485727</v>
      </c>
      <c r="P5">
        <v>98.190074999999993</v>
      </c>
      <c r="Q5">
        <v>4.7343799999999998</v>
      </c>
      <c r="R5">
        <v>8.5701940000000008</v>
      </c>
      <c r="S5">
        <v>5.7005800000000004</v>
      </c>
      <c r="T5">
        <v>0</v>
      </c>
      <c r="U5">
        <v>404.61557399999998</v>
      </c>
      <c r="V5">
        <v>8.7968650000000004</v>
      </c>
      <c r="W5">
        <v>32.219388000000002</v>
      </c>
      <c r="X5">
        <v>95.016108000000003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15.921867000000001</v>
      </c>
      <c r="AF5">
        <v>8.5740590000000001</v>
      </c>
      <c r="AG5">
        <v>0</v>
      </c>
      <c r="AH5">
        <v>0</v>
      </c>
      <c r="AI5">
        <v>0</v>
      </c>
      <c r="AJ5">
        <v>0</v>
      </c>
      <c r="AK5">
        <v>49.289534000000003</v>
      </c>
      <c r="AL5">
        <v>68.486187999999999</v>
      </c>
      <c r="AM5">
        <v>0</v>
      </c>
      <c r="AN5">
        <v>0.572986</v>
      </c>
      <c r="AO5">
        <v>0</v>
      </c>
      <c r="AP5">
        <v>11.519294</v>
      </c>
      <c r="AQ5">
        <v>0</v>
      </c>
      <c r="AR5">
        <v>8.5334780000000006</v>
      </c>
      <c r="AS5">
        <v>23.915073</v>
      </c>
      <c r="AT5">
        <v>12.742246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45.29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1878.0614029999999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304.163432</v>
      </c>
      <c r="L6">
        <v>339.03958</v>
      </c>
      <c r="M6">
        <v>88.8904</v>
      </c>
      <c r="N6">
        <v>114.132375</v>
      </c>
      <c r="O6">
        <v>119.485727</v>
      </c>
      <c r="P6">
        <v>98.190074999999993</v>
      </c>
      <c r="Q6">
        <v>4.7343799999999998</v>
      </c>
      <c r="R6">
        <v>8.5701940000000008</v>
      </c>
      <c r="S6">
        <v>5.7005800000000004</v>
      </c>
      <c r="T6">
        <v>0</v>
      </c>
      <c r="U6">
        <v>404.61557399999998</v>
      </c>
      <c r="V6">
        <v>8.7968650000000004</v>
      </c>
      <c r="W6">
        <v>32.219388000000002</v>
      </c>
      <c r="X6">
        <v>95.016108000000003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15.921867000000001</v>
      </c>
      <c r="AF6">
        <v>8.5740590000000001</v>
      </c>
      <c r="AG6">
        <v>0</v>
      </c>
      <c r="AH6">
        <v>0</v>
      </c>
      <c r="AI6">
        <v>0</v>
      </c>
      <c r="AJ6">
        <v>0</v>
      </c>
      <c r="AK6">
        <v>49.289534000000003</v>
      </c>
      <c r="AL6">
        <v>68.486187999999999</v>
      </c>
      <c r="AM6">
        <v>0</v>
      </c>
      <c r="AN6">
        <v>0.572986</v>
      </c>
      <c r="AO6">
        <v>0</v>
      </c>
      <c r="AP6">
        <v>11.519294</v>
      </c>
      <c r="AQ6">
        <v>0</v>
      </c>
      <c r="AR6">
        <v>6.4001089999999996</v>
      </c>
      <c r="AS6">
        <v>23.915073</v>
      </c>
      <c r="AT6">
        <v>12.742246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45.29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1866.2660339999998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299.33243199999998</v>
      </c>
      <c r="L7">
        <v>339.03958</v>
      </c>
      <c r="M7">
        <v>88.8904</v>
      </c>
      <c r="N7">
        <v>114.132375</v>
      </c>
      <c r="O7">
        <v>119.485727</v>
      </c>
      <c r="P7">
        <v>98.190074999999993</v>
      </c>
      <c r="Q7">
        <v>4.7343799999999998</v>
      </c>
      <c r="R7">
        <v>8.5701940000000008</v>
      </c>
      <c r="S7">
        <v>5.7005800000000004</v>
      </c>
      <c r="T7">
        <v>0</v>
      </c>
      <c r="U7">
        <v>404.61557399999998</v>
      </c>
      <c r="V7">
        <v>8.7968650000000004</v>
      </c>
      <c r="W7">
        <v>32.219388000000002</v>
      </c>
      <c r="X7">
        <v>95.016108000000003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15.921867000000001</v>
      </c>
      <c r="AF7">
        <v>8.5740590000000001</v>
      </c>
      <c r="AG7">
        <v>0</v>
      </c>
      <c r="AH7">
        <v>0</v>
      </c>
      <c r="AI7">
        <v>0</v>
      </c>
      <c r="AJ7">
        <v>0</v>
      </c>
      <c r="AK7">
        <v>49.289534000000003</v>
      </c>
      <c r="AL7">
        <v>68.486187999999999</v>
      </c>
      <c r="AM7">
        <v>0</v>
      </c>
      <c r="AN7">
        <v>0.572986</v>
      </c>
      <c r="AO7">
        <v>0</v>
      </c>
      <c r="AP7">
        <v>3.7131069999999999</v>
      </c>
      <c r="AQ7">
        <v>0</v>
      </c>
      <c r="AR7">
        <v>6.4001089999999996</v>
      </c>
      <c r="AS7">
        <v>23.915073</v>
      </c>
      <c r="AT7">
        <v>12.742246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45.29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1853.628847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299.02266800000001</v>
      </c>
      <c r="L8">
        <v>339.03958</v>
      </c>
      <c r="M8">
        <v>88.8904</v>
      </c>
      <c r="N8">
        <v>114.132375</v>
      </c>
      <c r="O8">
        <v>119.485727</v>
      </c>
      <c r="P8">
        <v>98.190074999999993</v>
      </c>
      <c r="Q8">
        <v>4.7343799999999998</v>
      </c>
      <c r="R8">
        <v>21.126252999999998</v>
      </c>
      <c r="S8">
        <v>5.7005800000000004</v>
      </c>
      <c r="T8">
        <v>0</v>
      </c>
      <c r="U8">
        <v>404.61557399999998</v>
      </c>
      <c r="V8">
        <v>14.941897000000001</v>
      </c>
      <c r="W8">
        <v>43.691564</v>
      </c>
      <c r="X8">
        <v>95.016108000000003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15.921867000000001</v>
      </c>
      <c r="AF8">
        <v>8.5740590000000001</v>
      </c>
      <c r="AG8">
        <v>0</v>
      </c>
      <c r="AH8">
        <v>0</v>
      </c>
      <c r="AI8">
        <v>0</v>
      </c>
      <c r="AJ8">
        <v>0</v>
      </c>
      <c r="AK8">
        <v>49.289534000000003</v>
      </c>
      <c r="AL8">
        <v>68.486187999999999</v>
      </c>
      <c r="AM8">
        <v>0</v>
      </c>
      <c r="AN8">
        <v>0.572986</v>
      </c>
      <c r="AO8">
        <v>0</v>
      </c>
      <c r="AP8">
        <v>3.7131069999999999</v>
      </c>
      <c r="AQ8">
        <v>0</v>
      </c>
      <c r="AR8">
        <v>6.4001089999999996</v>
      </c>
      <c r="AS8">
        <v>23.915073</v>
      </c>
      <c r="AT8">
        <v>12.742246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45.29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1883.4923499999998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275.36700000000002</v>
      </c>
      <c r="L9">
        <v>339.03958</v>
      </c>
      <c r="M9">
        <v>88.8904</v>
      </c>
      <c r="N9">
        <v>114.132375</v>
      </c>
      <c r="O9">
        <v>119.485727</v>
      </c>
      <c r="P9">
        <v>106.137849</v>
      </c>
      <c r="Q9">
        <v>4.7343799999999998</v>
      </c>
      <c r="R9">
        <v>10.949695</v>
      </c>
      <c r="S9">
        <v>5.7005800000000004</v>
      </c>
      <c r="T9">
        <v>0</v>
      </c>
      <c r="U9">
        <v>404.61557399999998</v>
      </c>
      <c r="V9">
        <v>8.7968650000000004</v>
      </c>
      <c r="W9">
        <v>32.219388000000002</v>
      </c>
      <c r="X9">
        <v>95.016108000000003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15.921867000000001</v>
      </c>
      <c r="AF9">
        <v>8.5740590000000001</v>
      </c>
      <c r="AG9">
        <v>0</v>
      </c>
      <c r="AH9">
        <v>0</v>
      </c>
      <c r="AI9">
        <v>0</v>
      </c>
      <c r="AJ9">
        <v>0</v>
      </c>
      <c r="AK9">
        <v>49.289534000000003</v>
      </c>
      <c r="AL9">
        <v>12.911331000000001</v>
      </c>
      <c r="AM9">
        <v>0</v>
      </c>
      <c r="AN9">
        <v>0.572986</v>
      </c>
      <c r="AO9">
        <v>0</v>
      </c>
      <c r="AP9">
        <v>3.7131069999999999</v>
      </c>
      <c r="AQ9">
        <v>0</v>
      </c>
      <c r="AR9">
        <v>6.4001089999999996</v>
      </c>
      <c r="AS9">
        <v>9.0981260000000006</v>
      </c>
      <c r="AT9">
        <v>12.742246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45.29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1769.5988860000002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264.429036</v>
      </c>
      <c r="L10">
        <v>339.03958</v>
      </c>
      <c r="M10">
        <v>88.8904</v>
      </c>
      <c r="N10">
        <v>114.132375</v>
      </c>
      <c r="O10">
        <v>119.485727</v>
      </c>
      <c r="P10">
        <v>110.790283</v>
      </c>
      <c r="Q10">
        <v>4.7343799999999998</v>
      </c>
      <c r="R10">
        <v>15.188212999999999</v>
      </c>
      <c r="S10">
        <v>5.7005800000000004</v>
      </c>
      <c r="T10">
        <v>0</v>
      </c>
      <c r="U10">
        <v>404.61557399999998</v>
      </c>
      <c r="V10">
        <v>14.941897000000001</v>
      </c>
      <c r="W10">
        <v>43.691564</v>
      </c>
      <c r="X10">
        <v>95.016108000000003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15.921867000000001</v>
      </c>
      <c r="AF10">
        <v>8.5740590000000001</v>
      </c>
      <c r="AG10">
        <v>0</v>
      </c>
      <c r="AH10">
        <v>0</v>
      </c>
      <c r="AI10">
        <v>0</v>
      </c>
      <c r="AJ10">
        <v>0</v>
      </c>
      <c r="AK10">
        <v>49.289534000000003</v>
      </c>
      <c r="AL10">
        <v>12.911331000000001</v>
      </c>
      <c r="AM10">
        <v>0</v>
      </c>
      <c r="AN10">
        <v>0.572986</v>
      </c>
      <c r="AO10">
        <v>0</v>
      </c>
      <c r="AP10">
        <v>3.7131069999999999</v>
      </c>
      <c r="AQ10">
        <v>0</v>
      </c>
      <c r="AR10">
        <v>6.4001089999999996</v>
      </c>
      <c r="AS10">
        <v>9.0981260000000006</v>
      </c>
      <c r="AT10">
        <v>12.742246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45.29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1785.1690819999999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250.2458</v>
      </c>
      <c r="L11">
        <v>339.03958</v>
      </c>
      <c r="M11">
        <v>88.8904</v>
      </c>
      <c r="N11">
        <v>114.132375</v>
      </c>
      <c r="O11">
        <v>119.485727</v>
      </c>
      <c r="P11">
        <v>112.683075</v>
      </c>
      <c r="Q11">
        <v>4.7343799999999998</v>
      </c>
      <c r="R11">
        <v>10.906776000000001</v>
      </c>
      <c r="S11">
        <v>5.7005800000000004</v>
      </c>
      <c r="T11">
        <v>0</v>
      </c>
      <c r="U11">
        <v>404.61557399999998</v>
      </c>
      <c r="V11">
        <v>8.7968650000000004</v>
      </c>
      <c r="W11">
        <v>32.219388000000002</v>
      </c>
      <c r="X11">
        <v>95.016108000000003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15.921867000000001</v>
      </c>
      <c r="AF11">
        <v>8.5740590000000001</v>
      </c>
      <c r="AG11">
        <v>0</v>
      </c>
      <c r="AH11">
        <v>0</v>
      </c>
      <c r="AI11">
        <v>0</v>
      </c>
      <c r="AJ11">
        <v>0</v>
      </c>
      <c r="AK11">
        <v>49.289534000000003</v>
      </c>
      <c r="AL11">
        <v>12.911331000000001</v>
      </c>
      <c r="AM11">
        <v>0</v>
      </c>
      <c r="AN11">
        <v>0.572986</v>
      </c>
      <c r="AO11">
        <v>0</v>
      </c>
      <c r="AP11">
        <v>3.7131069999999999</v>
      </c>
      <c r="AQ11">
        <v>0</v>
      </c>
      <c r="AR11">
        <v>6.4001089999999996</v>
      </c>
      <c r="AS11">
        <v>9.0981260000000006</v>
      </c>
      <c r="AT11">
        <v>12.742246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45.29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1750.9799930000001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212.25423599999999</v>
      </c>
      <c r="L12">
        <v>339.03958</v>
      </c>
      <c r="M12">
        <v>88.8904</v>
      </c>
      <c r="N12">
        <v>114.132375</v>
      </c>
      <c r="O12">
        <v>119.485727</v>
      </c>
      <c r="P12">
        <v>114.49469999999999</v>
      </c>
      <c r="Q12">
        <v>4.7343799999999998</v>
      </c>
      <c r="R12">
        <v>21.126252999999998</v>
      </c>
      <c r="S12">
        <v>5.7005800000000004</v>
      </c>
      <c r="T12">
        <v>0</v>
      </c>
      <c r="U12">
        <v>404.61557399999998</v>
      </c>
      <c r="V12">
        <v>14.941897000000001</v>
      </c>
      <c r="W12">
        <v>43.691564</v>
      </c>
      <c r="X12">
        <v>95.016108000000003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15.921867000000001</v>
      </c>
      <c r="AF12">
        <v>8.5740590000000001</v>
      </c>
      <c r="AG12">
        <v>0</v>
      </c>
      <c r="AH12">
        <v>0</v>
      </c>
      <c r="AI12">
        <v>0</v>
      </c>
      <c r="AJ12">
        <v>0</v>
      </c>
      <c r="AK12">
        <v>49.289534000000003</v>
      </c>
      <c r="AL12">
        <v>12.911331000000001</v>
      </c>
      <c r="AM12">
        <v>0</v>
      </c>
      <c r="AN12">
        <v>0.572986</v>
      </c>
      <c r="AO12">
        <v>0</v>
      </c>
      <c r="AP12">
        <v>3.7131069999999999</v>
      </c>
      <c r="AQ12">
        <v>0</v>
      </c>
      <c r="AR12">
        <v>6.4001089999999996</v>
      </c>
      <c r="AS12">
        <v>9.0981260000000006</v>
      </c>
      <c r="AT12">
        <v>12.742246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45.29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1742.6367389999998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195.17240000000001</v>
      </c>
      <c r="L13">
        <v>329.37758000000002</v>
      </c>
      <c r="M13">
        <v>88.8904</v>
      </c>
      <c r="N13">
        <v>114.132375</v>
      </c>
      <c r="O13">
        <v>119.485727</v>
      </c>
      <c r="P13">
        <v>116.306325</v>
      </c>
      <c r="Q13">
        <v>4.7343799999999998</v>
      </c>
      <c r="R13">
        <v>8.5701940000000008</v>
      </c>
      <c r="S13">
        <v>5.7005800000000004</v>
      </c>
      <c r="T13">
        <v>0</v>
      </c>
      <c r="U13">
        <v>404.61557399999998</v>
      </c>
      <c r="V13">
        <v>8.7968650000000004</v>
      </c>
      <c r="W13">
        <v>25.952711999999998</v>
      </c>
      <c r="X13">
        <v>75.527178000000006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15.921867000000001</v>
      </c>
      <c r="AF13">
        <v>8.5740590000000001</v>
      </c>
      <c r="AG13">
        <v>0</v>
      </c>
      <c r="AH13">
        <v>20.129811</v>
      </c>
      <c r="AI13">
        <v>0</v>
      </c>
      <c r="AJ13">
        <v>0</v>
      </c>
      <c r="AK13">
        <v>49.289534000000003</v>
      </c>
      <c r="AL13">
        <v>12.911331000000001</v>
      </c>
      <c r="AM13">
        <v>0</v>
      </c>
      <c r="AN13">
        <v>0.572986</v>
      </c>
      <c r="AO13">
        <v>0</v>
      </c>
      <c r="AP13">
        <v>11.519294</v>
      </c>
      <c r="AQ13">
        <v>0</v>
      </c>
      <c r="AR13">
        <v>6.4001089999999996</v>
      </c>
      <c r="AS13">
        <v>9.0981260000000006</v>
      </c>
      <c r="AT13">
        <v>12.742246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45.29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1689.7116530000001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191.30760000000001</v>
      </c>
      <c r="L14">
        <v>329.37758000000002</v>
      </c>
      <c r="M14">
        <v>88.8904</v>
      </c>
      <c r="N14">
        <v>114.132375</v>
      </c>
      <c r="O14">
        <v>119.485727</v>
      </c>
      <c r="P14">
        <v>118.11794999999999</v>
      </c>
      <c r="Q14">
        <v>4.7343799999999998</v>
      </c>
      <c r="R14">
        <v>8.5701940000000008</v>
      </c>
      <c r="S14">
        <v>5.7005800000000004</v>
      </c>
      <c r="T14">
        <v>0</v>
      </c>
      <c r="U14">
        <v>404.61557399999998</v>
      </c>
      <c r="V14">
        <v>8.7968650000000004</v>
      </c>
      <c r="W14">
        <v>25.952711999999998</v>
      </c>
      <c r="X14">
        <v>75.527178000000006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15.921867000000001</v>
      </c>
      <c r="AF14">
        <v>8.5740590000000001</v>
      </c>
      <c r="AG14">
        <v>0</v>
      </c>
      <c r="AH14">
        <v>20.129811</v>
      </c>
      <c r="AI14">
        <v>0</v>
      </c>
      <c r="AJ14">
        <v>0</v>
      </c>
      <c r="AK14">
        <v>49.289534000000003</v>
      </c>
      <c r="AL14">
        <v>12.911331000000001</v>
      </c>
      <c r="AM14">
        <v>0</v>
      </c>
      <c r="AN14">
        <v>0.572986</v>
      </c>
      <c r="AO14">
        <v>0</v>
      </c>
      <c r="AP14">
        <v>11.519294</v>
      </c>
      <c r="AQ14">
        <v>0</v>
      </c>
      <c r="AR14">
        <v>6.4001089999999996</v>
      </c>
      <c r="AS14">
        <v>9.0981260000000006</v>
      </c>
      <c r="AT14">
        <v>12.742246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45.29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1687.6584780000001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191.30760000000001</v>
      </c>
      <c r="L15">
        <v>329.37758000000002</v>
      </c>
      <c r="M15">
        <v>88.8904</v>
      </c>
      <c r="N15">
        <v>114.132375</v>
      </c>
      <c r="O15">
        <v>119.485727</v>
      </c>
      <c r="P15">
        <v>116.306325</v>
      </c>
      <c r="Q15">
        <v>4.7343799999999998</v>
      </c>
      <c r="R15">
        <v>8.5701940000000008</v>
      </c>
      <c r="S15">
        <v>5.7005800000000004</v>
      </c>
      <c r="T15">
        <v>0</v>
      </c>
      <c r="U15">
        <v>404.61557399999998</v>
      </c>
      <c r="V15">
        <v>8.7968650000000004</v>
      </c>
      <c r="W15">
        <v>25.952711999999998</v>
      </c>
      <c r="X15">
        <v>75.527178000000006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15.921867000000001</v>
      </c>
      <c r="AF15">
        <v>8.5740590000000001</v>
      </c>
      <c r="AG15">
        <v>0</v>
      </c>
      <c r="AH15">
        <v>20.129811</v>
      </c>
      <c r="AI15">
        <v>0</v>
      </c>
      <c r="AJ15">
        <v>0</v>
      </c>
      <c r="AK15">
        <v>49.289534000000003</v>
      </c>
      <c r="AL15">
        <v>12.911331000000001</v>
      </c>
      <c r="AM15">
        <v>0</v>
      </c>
      <c r="AN15">
        <v>0.572986</v>
      </c>
      <c r="AO15">
        <v>0</v>
      </c>
      <c r="AP15">
        <v>4.3319580000000002</v>
      </c>
      <c r="AQ15">
        <v>0</v>
      </c>
      <c r="AR15">
        <v>6.4001089999999996</v>
      </c>
      <c r="AS15">
        <v>9.0981260000000006</v>
      </c>
      <c r="AT15">
        <v>12.742246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45.29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1678.6595170000001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225.12459999999999</v>
      </c>
      <c r="L16">
        <v>329.37758000000002</v>
      </c>
      <c r="M16">
        <v>88.8904</v>
      </c>
      <c r="N16">
        <v>114.132375</v>
      </c>
      <c r="O16">
        <v>119.485727</v>
      </c>
      <c r="P16">
        <v>116.306325</v>
      </c>
      <c r="Q16">
        <v>4.7343799999999998</v>
      </c>
      <c r="R16">
        <v>8.5701940000000008</v>
      </c>
      <c r="S16">
        <v>5.7005800000000004</v>
      </c>
      <c r="T16">
        <v>0</v>
      </c>
      <c r="U16">
        <v>404.61557399999998</v>
      </c>
      <c r="V16">
        <v>8.7968650000000004</v>
      </c>
      <c r="W16">
        <v>25.952711999999998</v>
      </c>
      <c r="X16">
        <v>75.527178000000006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15.921867000000001</v>
      </c>
      <c r="AF16">
        <v>8.5740590000000001</v>
      </c>
      <c r="AG16">
        <v>0</v>
      </c>
      <c r="AH16">
        <v>20.129811</v>
      </c>
      <c r="AI16">
        <v>0</v>
      </c>
      <c r="AJ16">
        <v>0</v>
      </c>
      <c r="AK16">
        <v>49.289534000000003</v>
      </c>
      <c r="AL16">
        <v>12.911331000000001</v>
      </c>
      <c r="AM16">
        <v>0</v>
      </c>
      <c r="AN16">
        <v>0.572986</v>
      </c>
      <c r="AO16">
        <v>0</v>
      </c>
      <c r="AP16">
        <v>4.3319580000000002</v>
      </c>
      <c r="AQ16">
        <v>0</v>
      </c>
      <c r="AR16">
        <v>6.4001089999999996</v>
      </c>
      <c r="AS16">
        <v>9.0981260000000006</v>
      </c>
      <c r="AT16">
        <v>12.742246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45.29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1712.4765170000001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230.92179999999999</v>
      </c>
      <c r="L17">
        <v>328.72056400000002</v>
      </c>
      <c r="M17">
        <v>88.8904</v>
      </c>
      <c r="N17">
        <v>114.132375</v>
      </c>
      <c r="O17">
        <v>119.485727</v>
      </c>
      <c r="P17">
        <v>118.11794999999999</v>
      </c>
      <c r="Q17">
        <v>4.6667459999999998</v>
      </c>
      <c r="R17">
        <v>8.5701940000000008</v>
      </c>
      <c r="S17">
        <v>5.6039599999999998</v>
      </c>
      <c r="T17">
        <v>0</v>
      </c>
      <c r="U17">
        <v>404.61557399999998</v>
      </c>
      <c r="V17">
        <v>8.7968650000000004</v>
      </c>
      <c r="W17">
        <v>25.952711999999998</v>
      </c>
      <c r="X17">
        <v>75.527178000000006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15.921867000000001</v>
      </c>
      <c r="AF17">
        <v>8.5740590000000001</v>
      </c>
      <c r="AG17">
        <v>0</v>
      </c>
      <c r="AH17">
        <v>20.129811</v>
      </c>
      <c r="AI17">
        <v>0</v>
      </c>
      <c r="AJ17">
        <v>0</v>
      </c>
      <c r="AK17">
        <v>49.289534000000003</v>
      </c>
      <c r="AL17">
        <v>12.911331000000001</v>
      </c>
      <c r="AM17">
        <v>0</v>
      </c>
      <c r="AN17">
        <v>0.572986</v>
      </c>
      <c r="AO17">
        <v>0</v>
      </c>
      <c r="AP17">
        <v>4.3319580000000002</v>
      </c>
      <c r="AQ17">
        <v>0</v>
      </c>
      <c r="AR17">
        <v>6.4001089999999996</v>
      </c>
      <c r="AS17">
        <v>9.0981260000000006</v>
      </c>
      <c r="AT17">
        <v>12.742246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45.29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1719.2640720000002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233.82040000000001</v>
      </c>
      <c r="L18">
        <v>328.72056400000002</v>
      </c>
      <c r="M18">
        <v>88.8904</v>
      </c>
      <c r="N18">
        <v>114.132375</v>
      </c>
      <c r="O18">
        <v>119.485727</v>
      </c>
      <c r="P18">
        <v>118.11794999999999</v>
      </c>
      <c r="Q18">
        <v>4.6667459999999998</v>
      </c>
      <c r="R18">
        <v>8.5701940000000008</v>
      </c>
      <c r="S18">
        <v>5.6039599999999998</v>
      </c>
      <c r="T18">
        <v>0</v>
      </c>
      <c r="U18">
        <v>404.61557399999998</v>
      </c>
      <c r="V18">
        <v>8.7968650000000004</v>
      </c>
      <c r="W18">
        <v>25.952711999999998</v>
      </c>
      <c r="X18">
        <v>75.527178000000006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15.921867000000001</v>
      </c>
      <c r="AF18">
        <v>8.5740590000000001</v>
      </c>
      <c r="AG18">
        <v>0</v>
      </c>
      <c r="AH18">
        <v>20.129811</v>
      </c>
      <c r="AI18">
        <v>0</v>
      </c>
      <c r="AJ18">
        <v>0</v>
      </c>
      <c r="AK18">
        <v>49.289534000000003</v>
      </c>
      <c r="AL18">
        <v>12.911331000000001</v>
      </c>
      <c r="AM18">
        <v>0</v>
      </c>
      <c r="AN18">
        <v>0.572986</v>
      </c>
      <c r="AO18">
        <v>0</v>
      </c>
      <c r="AP18">
        <v>4.3319580000000002</v>
      </c>
      <c r="AQ18">
        <v>0</v>
      </c>
      <c r="AR18">
        <v>6.4001089999999996</v>
      </c>
      <c r="AS18">
        <v>9.0981260000000006</v>
      </c>
      <c r="AT18">
        <v>12.742246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45.29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1722.1626720000002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250.2458</v>
      </c>
      <c r="L19">
        <v>328.72056400000002</v>
      </c>
      <c r="M19">
        <v>88.8904</v>
      </c>
      <c r="N19">
        <v>114.132375</v>
      </c>
      <c r="O19">
        <v>119.485727</v>
      </c>
      <c r="P19">
        <v>118.11794999999999</v>
      </c>
      <c r="Q19">
        <v>4.6667459999999998</v>
      </c>
      <c r="R19">
        <v>8.5701940000000008</v>
      </c>
      <c r="S19">
        <v>5.6039599999999998</v>
      </c>
      <c r="T19">
        <v>0</v>
      </c>
      <c r="U19">
        <v>404.61557399999998</v>
      </c>
      <c r="V19">
        <v>8.7968650000000004</v>
      </c>
      <c r="W19">
        <v>25.952711999999998</v>
      </c>
      <c r="X19">
        <v>75.527178000000006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15.921867000000001</v>
      </c>
      <c r="AF19">
        <v>8.5740590000000001</v>
      </c>
      <c r="AG19">
        <v>0</v>
      </c>
      <c r="AH19">
        <v>20.129811</v>
      </c>
      <c r="AI19">
        <v>0</v>
      </c>
      <c r="AJ19">
        <v>0</v>
      </c>
      <c r="AK19">
        <v>49.289534000000003</v>
      </c>
      <c r="AL19">
        <v>12.911331000000001</v>
      </c>
      <c r="AM19">
        <v>0</v>
      </c>
      <c r="AN19">
        <v>0.572986</v>
      </c>
      <c r="AO19">
        <v>0</v>
      </c>
      <c r="AP19">
        <v>4.3319580000000002</v>
      </c>
      <c r="AQ19">
        <v>0</v>
      </c>
      <c r="AR19">
        <v>6.4001089999999996</v>
      </c>
      <c r="AS19">
        <v>9.0981260000000006</v>
      </c>
      <c r="AT19">
        <v>12.742246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45.29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1738.5880719999998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284.83943199999999</v>
      </c>
      <c r="L20">
        <v>328.72056400000002</v>
      </c>
      <c r="M20">
        <v>88.8904</v>
      </c>
      <c r="N20">
        <v>114.132375</v>
      </c>
      <c r="O20">
        <v>119.485727</v>
      </c>
      <c r="P20">
        <v>118.11794999999999</v>
      </c>
      <c r="Q20">
        <v>4.6667459999999998</v>
      </c>
      <c r="R20">
        <v>8.5701940000000008</v>
      </c>
      <c r="S20">
        <v>5.6039599999999998</v>
      </c>
      <c r="T20">
        <v>0</v>
      </c>
      <c r="U20">
        <v>404.61557399999998</v>
      </c>
      <c r="V20">
        <v>8.7968650000000004</v>
      </c>
      <c r="W20">
        <v>25.952711999999998</v>
      </c>
      <c r="X20">
        <v>95.016108000000003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15.921867000000001</v>
      </c>
      <c r="AF20">
        <v>8.5740590000000001</v>
      </c>
      <c r="AG20">
        <v>0</v>
      </c>
      <c r="AH20">
        <v>20.129811</v>
      </c>
      <c r="AI20">
        <v>0</v>
      </c>
      <c r="AJ20">
        <v>0</v>
      </c>
      <c r="AK20">
        <v>49.289534000000003</v>
      </c>
      <c r="AL20">
        <v>12.911331000000001</v>
      </c>
      <c r="AM20">
        <v>0</v>
      </c>
      <c r="AN20">
        <v>0.572986</v>
      </c>
      <c r="AO20">
        <v>0</v>
      </c>
      <c r="AP20">
        <v>4.3319580000000002</v>
      </c>
      <c r="AQ20">
        <v>0</v>
      </c>
      <c r="AR20">
        <v>6.4001089999999996</v>
      </c>
      <c r="AS20">
        <v>9.0981260000000006</v>
      </c>
      <c r="AT20">
        <v>12.742246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45.29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1792.6706339999998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289.36066799999998</v>
      </c>
      <c r="L21">
        <v>337.97676000000001</v>
      </c>
      <c r="M21">
        <v>88.8904</v>
      </c>
      <c r="N21">
        <v>114.132375</v>
      </c>
      <c r="O21">
        <v>119.485727</v>
      </c>
      <c r="P21">
        <v>118.11794999999999</v>
      </c>
      <c r="Q21">
        <v>4.6087740000000004</v>
      </c>
      <c r="R21">
        <v>12.830608</v>
      </c>
      <c r="S21">
        <v>5.55565</v>
      </c>
      <c r="T21">
        <v>0</v>
      </c>
      <c r="U21">
        <v>404.61557399999998</v>
      </c>
      <c r="V21">
        <v>14.941897000000001</v>
      </c>
      <c r="W21">
        <v>37.424886999999998</v>
      </c>
      <c r="X21">
        <v>95.016108000000003</v>
      </c>
      <c r="Y21">
        <v>0</v>
      </c>
      <c r="Z21">
        <v>1.0628200000000001</v>
      </c>
      <c r="AA21">
        <v>0</v>
      </c>
      <c r="AB21">
        <v>0</v>
      </c>
      <c r="AC21">
        <v>0</v>
      </c>
      <c r="AD21">
        <v>0</v>
      </c>
      <c r="AE21">
        <v>15.921867000000001</v>
      </c>
      <c r="AF21">
        <v>8.5740590000000001</v>
      </c>
      <c r="AG21">
        <v>0</v>
      </c>
      <c r="AH21">
        <v>20.129811</v>
      </c>
      <c r="AI21">
        <v>0</v>
      </c>
      <c r="AJ21">
        <v>0</v>
      </c>
      <c r="AK21">
        <v>49.289534000000003</v>
      </c>
      <c r="AL21">
        <v>12.911331000000001</v>
      </c>
      <c r="AM21">
        <v>0</v>
      </c>
      <c r="AN21">
        <v>0.572986</v>
      </c>
      <c r="AO21">
        <v>0</v>
      </c>
      <c r="AP21">
        <v>4.3319580000000002</v>
      </c>
      <c r="AQ21">
        <v>0</v>
      </c>
      <c r="AR21">
        <v>6.4001089999999996</v>
      </c>
      <c r="AS21">
        <v>9.0981260000000006</v>
      </c>
      <c r="AT21">
        <v>12.742246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45.29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1829.2822249999999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289.36066799999998</v>
      </c>
      <c r="L22">
        <v>337.97676000000001</v>
      </c>
      <c r="M22">
        <v>88.8904</v>
      </c>
      <c r="N22">
        <v>114.132375</v>
      </c>
      <c r="O22">
        <v>119.485727</v>
      </c>
      <c r="P22">
        <v>118.11794999999999</v>
      </c>
      <c r="Q22">
        <v>4.6087740000000004</v>
      </c>
      <c r="R22">
        <v>19.798615999999999</v>
      </c>
      <c r="S22">
        <v>5.55565</v>
      </c>
      <c r="T22">
        <v>0</v>
      </c>
      <c r="U22">
        <v>404.61557399999998</v>
      </c>
      <c r="V22">
        <v>14.941897000000001</v>
      </c>
      <c r="W22">
        <v>43.691564</v>
      </c>
      <c r="X22">
        <v>95.016108000000003</v>
      </c>
      <c r="Y22">
        <v>0</v>
      </c>
      <c r="Z22">
        <v>1.0628200000000001</v>
      </c>
      <c r="AA22">
        <v>0</v>
      </c>
      <c r="AB22">
        <v>0</v>
      </c>
      <c r="AC22">
        <v>0</v>
      </c>
      <c r="AD22">
        <v>0</v>
      </c>
      <c r="AE22">
        <v>15.921867000000001</v>
      </c>
      <c r="AF22">
        <v>8.5740590000000001</v>
      </c>
      <c r="AG22">
        <v>0</v>
      </c>
      <c r="AH22">
        <v>20.129811</v>
      </c>
      <c r="AI22">
        <v>0</v>
      </c>
      <c r="AJ22">
        <v>0</v>
      </c>
      <c r="AK22">
        <v>49.289534000000003</v>
      </c>
      <c r="AL22">
        <v>12.911331000000001</v>
      </c>
      <c r="AM22">
        <v>0</v>
      </c>
      <c r="AN22">
        <v>0.572986</v>
      </c>
      <c r="AO22">
        <v>0</v>
      </c>
      <c r="AP22">
        <v>4.3319580000000002</v>
      </c>
      <c r="AQ22">
        <v>0</v>
      </c>
      <c r="AR22">
        <v>6.4001089999999996</v>
      </c>
      <c r="AS22">
        <v>9.0981260000000006</v>
      </c>
      <c r="AT22">
        <v>12.742246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45.29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1842.5169100000001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289.36066799999998</v>
      </c>
      <c r="L23">
        <v>337.97676000000001</v>
      </c>
      <c r="M23">
        <v>88.8904</v>
      </c>
      <c r="N23">
        <v>114.132375</v>
      </c>
      <c r="O23">
        <v>119.485727</v>
      </c>
      <c r="P23">
        <v>118.11794999999999</v>
      </c>
      <c r="Q23">
        <v>4.6087740000000004</v>
      </c>
      <c r="R23">
        <v>21.000647000000001</v>
      </c>
      <c r="S23">
        <v>5.55565</v>
      </c>
      <c r="T23">
        <v>0</v>
      </c>
      <c r="U23">
        <v>404.61557399999998</v>
      </c>
      <c r="V23">
        <v>14.941897000000001</v>
      </c>
      <c r="W23">
        <v>43.691564</v>
      </c>
      <c r="X23">
        <v>95.016108000000003</v>
      </c>
      <c r="Y23">
        <v>0</v>
      </c>
      <c r="Z23">
        <v>1.0628200000000001</v>
      </c>
      <c r="AA23">
        <v>0</v>
      </c>
      <c r="AB23">
        <v>0</v>
      </c>
      <c r="AC23">
        <v>0</v>
      </c>
      <c r="AD23">
        <v>1.2763500000000001</v>
      </c>
      <c r="AE23">
        <v>15.921867000000001</v>
      </c>
      <c r="AF23">
        <v>8.5740590000000001</v>
      </c>
      <c r="AG23">
        <v>0</v>
      </c>
      <c r="AH23">
        <v>20.129811</v>
      </c>
      <c r="AI23">
        <v>0</v>
      </c>
      <c r="AJ23">
        <v>0</v>
      </c>
      <c r="AK23">
        <v>49.289534000000003</v>
      </c>
      <c r="AL23">
        <v>12.911331000000001</v>
      </c>
      <c r="AM23">
        <v>0</v>
      </c>
      <c r="AN23">
        <v>0.572986</v>
      </c>
      <c r="AO23">
        <v>0</v>
      </c>
      <c r="AP23">
        <v>4.3319580000000002</v>
      </c>
      <c r="AQ23">
        <v>0</v>
      </c>
      <c r="AR23">
        <v>6.4001089999999996</v>
      </c>
      <c r="AS23">
        <v>9.0981260000000006</v>
      </c>
      <c r="AT23">
        <v>12.742246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45.29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1844.9952910000002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289.36066799999998</v>
      </c>
      <c r="L24">
        <v>337.97676000000001</v>
      </c>
      <c r="M24">
        <v>88.8904</v>
      </c>
      <c r="N24">
        <v>114.132375</v>
      </c>
      <c r="O24">
        <v>119.485727</v>
      </c>
      <c r="P24">
        <v>118.11794999999999</v>
      </c>
      <c r="Q24">
        <v>4.6087740000000004</v>
      </c>
      <c r="R24">
        <v>21.000647000000001</v>
      </c>
      <c r="S24">
        <v>5.55565</v>
      </c>
      <c r="T24">
        <v>0</v>
      </c>
      <c r="U24">
        <v>404.61557399999998</v>
      </c>
      <c r="V24">
        <v>14.941897000000001</v>
      </c>
      <c r="W24">
        <v>43.691564</v>
      </c>
      <c r="X24">
        <v>95.016108000000003</v>
      </c>
      <c r="Y24">
        <v>0</v>
      </c>
      <c r="Z24">
        <v>1.0628200000000001</v>
      </c>
      <c r="AA24">
        <v>0</v>
      </c>
      <c r="AB24">
        <v>12.724893</v>
      </c>
      <c r="AC24">
        <v>0</v>
      </c>
      <c r="AD24">
        <v>5.1054009999999996</v>
      </c>
      <c r="AE24">
        <v>15.921867000000001</v>
      </c>
      <c r="AF24">
        <v>8.5740590000000001</v>
      </c>
      <c r="AG24">
        <v>0</v>
      </c>
      <c r="AH24">
        <v>41.174613000000001</v>
      </c>
      <c r="AI24">
        <v>0</v>
      </c>
      <c r="AJ24">
        <v>0</v>
      </c>
      <c r="AK24">
        <v>49.289534000000003</v>
      </c>
      <c r="AL24">
        <v>12.911331000000001</v>
      </c>
      <c r="AM24">
        <v>0</v>
      </c>
      <c r="AN24">
        <v>0.572986</v>
      </c>
      <c r="AO24">
        <v>0</v>
      </c>
      <c r="AP24">
        <v>4.3319580000000002</v>
      </c>
      <c r="AQ24">
        <v>14.608943999999999</v>
      </c>
      <c r="AR24">
        <v>6.4001089999999996</v>
      </c>
      <c r="AS24">
        <v>9.0981260000000006</v>
      </c>
      <c r="AT24">
        <v>12.742246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45.29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1897.2029810000001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323.17766799999998</v>
      </c>
      <c r="L25">
        <v>345.34403500000002</v>
      </c>
      <c r="M25">
        <v>88.8904</v>
      </c>
      <c r="N25">
        <v>114.132375</v>
      </c>
      <c r="O25">
        <v>119.485727</v>
      </c>
      <c r="P25">
        <v>118.11794999999999</v>
      </c>
      <c r="Q25">
        <v>10.589551999999999</v>
      </c>
      <c r="R25">
        <v>40.957315000000001</v>
      </c>
      <c r="S25">
        <v>14.000721</v>
      </c>
      <c r="T25">
        <v>0</v>
      </c>
      <c r="U25">
        <v>404.61557399999998</v>
      </c>
      <c r="V25">
        <v>20.029326000000001</v>
      </c>
      <c r="W25">
        <v>43.691564</v>
      </c>
      <c r="X25">
        <v>95.016108000000003</v>
      </c>
      <c r="Y25">
        <v>0</v>
      </c>
      <c r="Z25">
        <v>1.0628200000000001</v>
      </c>
      <c r="AA25">
        <v>0</v>
      </c>
      <c r="AB25">
        <v>12.724893</v>
      </c>
      <c r="AC25">
        <v>0</v>
      </c>
      <c r="AD25">
        <v>8.8068159999999995</v>
      </c>
      <c r="AE25">
        <v>15.921867000000001</v>
      </c>
      <c r="AF25">
        <v>8.5740590000000001</v>
      </c>
      <c r="AG25">
        <v>0</v>
      </c>
      <c r="AH25">
        <v>54.899484000000001</v>
      </c>
      <c r="AI25">
        <v>0</v>
      </c>
      <c r="AJ25">
        <v>0</v>
      </c>
      <c r="AK25">
        <v>49.289534000000003</v>
      </c>
      <c r="AL25">
        <v>12.911331000000001</v>
      </c>
      <c r="AM25">
        <v>0</v>
      </c>
      <c r="AN25">
        <v>0.572986</v>
      </c>
      <c r="AO25">
        <v>0</v>
      </c>
      <c r="AP25">
        <v>4.3319580000000002</v>
      </c>
      <c r="AQ25">
        <v>15.035038</v>
      </c>
      <c r="AR25">
        <v>6.4001089999999996</v>
      </c>
      <c r="AS25">
        <v>9.0981260000000006</v>
      </c>
      <c r="AT25">
        <v>12.742246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45.29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1995.7095820000004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330.01536900000002</v>
      </c>
      <c r="L26">
        <v>345.34403500000002</v>
      </c>
      <c r="M26">
        <v>88.8904</v>
      </c>
      <c r="N26">
        <v>114.132375</v>
      </c>
      <c r="O26">
        <v>119.485727</v>
      </c>
      <c r="P26">
        <v>118.11794999999999</v>
      </c>
      <c r="Q26">
        <v>10.589551999999999</v>
      </c>
      <c r="R26">
        <v>40.957315000000001</v>
      </c>
      <c r="S26">
        <v>14.000721</v>
      </c>
      <c r="T26">
        <v>0</v>
      </c>
      <c r="U26">
        <v>404.61557399999998</v>
      </c>
      <c r="V26">
        <v>20.029326000000001</v>
      </c>
      <c r="W26">
        <v>43.691564</v>
      </c>
      <c r="X26">
        <v>95.016108000000003</v>
      </c>
      <c r="Y26">
        <v>0</v>
      </c>
      <c r="Z26">
        <v>1.0628200000000001</v>
      </c>
      <c r="AA26">
        <v>6.7933519999999996</v>
      </c>
      <c r="AB26">
        <v>12.724893</v>
      </c>
      <c r="AC26">
        <v>0</v>
      </c>
      <c r="AD26">
        <v>17.613633</v>
      </c>
      <c r="AE26">
        <v>31.843734000000001</v>
      </c>
      <c r="AF26">
        <v>8.5740590000000001</v>
      </c>
      <c r="AG26">
        <v>0</v>
      </c>
      <c r="AH26">
        <v>73.199312000000006</v>
      </c>
      <c r="AI26">
        <v>3.689918</v>
      </c>
      <c r="AJ26">
        <v>0</v>
      </c>
      <c r="AK26">
        <v>49.289534000000003</v>
      </c>
      <c r="AL26">
        <v>12.911331000000001</v>
      </c>
      <c r="AM26">
        <v>5.0229840000000001</v>
      </c>
      <c r="AN26">
        <v>0.572986</v>
      </c>
      <c r="AO26">
        <v>0</v>
      </c>
      <c r="AP26">
        <v>4.3319580000000002</v>
      </c>
      <c r="AQ26">
        <v>30.070076</v>
      </c>
      <c r="AR26">
        <v>6.4001089999999996</v>
      </c>
      <c r="AS26">
        <v>9.0981260000000006</v>
      </c>
      <c r="AT26">
        <v>12.742246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45.29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2076.1170870000001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330.01536900000002</v>
      </c>
      <c r="L27">
        <v>345.34403500000002</v>
      </c>
      <c r="M27">
        <v>88.8904</v>
      </c>
      <c r="N27">
        <v>114.132375</v>
      </c>
      <c r="O27">
        <v>119.485727</v>
      </c>
      <c r="P27">
        <v>118.11794999999999</v>
      </c>
      <c r="Q27">
        <v>10.589551999999999</v>
      </c>
      <c r="R27">
        <v>40.957315000000001</v>
      </c>
      <c r="S27">
        <v>14.000721</v>
      </c>
      <c r="T27">
        <v>0</v>
      </c>
      <c r="U27">
        <v>404.61557399999998</v>
      </c>
      <c r="V27">
        <v>20.029326000000001</v>
      </c>
      <c r="W27">
        <v>43.691564</v>
      </c>
      <c r="X27">
        <v>95.016108000000003</v>
      </c>
      <c r="Y27">
        <v>0</v>
      </c>
      <c r="Z27">
        <v>3.1884600000000001</v>
      </c>
      <c r="AA27">
        <v>13.586703999999999</v>
      </c>
      <c r="AB27">
        <v>25.449784999999999</v>
      </c>
      <c r="AC27">
        <v>2.460718</v>
      </c>
      <c r="AD27">
        <v>26.420449000000001</v>
      </c>
      <c r="AE27">
        <v>47.765599999999999</v>
      </c>
      <c r="AF27">
        <v>18.100791000000001</v>
      </c>
      <c r="AG27">
        <v>0</v>
      </c>
      <c r="AH27">
        <v>91.499139999999997</v>
      </c>
      <c r="AI27">
        <v>15.797768</v>
      </c>
      <c r="AJ27">
        <v>0</v>
      </c>
      <c r="AK27">
        <v>49.289534000000003</v>
      </c>
      <c r="AL27">
        <v>12.911331000000001</v>
      </c>
      <c r="AM27">
        <v>10.200521</v>
      </c>
      <c r="AN27">
        <v>0.572986</v>
      </c>
      <c r="AO27">
        <v>0</v>
      </c>
      <c r="AP27">
        <v>4.3319580000000002</v>
      </c>
      <c r="AQ27">
        <v>45.105114999999998</v>
      </c>
      <c r="AR27">
        <v>6.4001089999999996</v>
      </c>
      <c r="AS27">
        <v>9.0981260000000006</v>
      </c>
      <c r="AT27">
        <v>12.742246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45.29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2185.0973570000001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330.01536900000002</v>
      </c>
      <c r="L28">
        <v>345.34403500000002</v>
      </c>
      <c r="M28">
        <v>88.8904</v>
      </c>
      <c r="N28">
        <v>114.132375</v>
      </c>
      <c r="O28">
        <v>119.485727</v>
      </c>
      <c r="P28">
        <v>118.11794999999999</v>
      </c>
      <c r="Q28">
        <v>10.589551999999999</v>
      </c>
      <c r="R28">
        <v>40.957315000000001</v>
      </c>
      <c r="S28">
        <v>14.000721</v>
      </c>
      <c r="T28">
        <v>0</v>
      </c>
      <c r="U28">
        <v>404.61557399999998</v>
      </c>
      <c r="V28">
        <v>20.029326000000001</v>
      </c>
      <c r="W28">
        <v>43.691564</v>
      </c>
      <c r="X28">
        <v>95.016108000000003</v>
      </c>
      <c r="Y28">
        <v>0</v>
      </c>
      <c r="Z28">
        <v>18.901191000000001</v>
      </c>
      <c r="AA28">
        <v>25.188834</v>
      </c>
      <c r="AB28">
        <v>38.174678</v>
      </c>
      <c r="AC28">
        <v>18.719912999999998</v>
      </c>
      <c r="AD28">
        <v>35.308951999999998</v>
      </c>
      <c r="AE28">
        <v>47.765599999999999</v>
      </c>
      <c r="AF28">
        <v>28.580196000000001</v>
      </c>
      <c r="AG28">
        <v>0</v>
      </c>
      <c r="AH28">
        <v>128.09879599999999</v>
      </c>
      <c r="AI28">
        <v>15.797768</v>
      </c>
      <c r="AJ28">
        <v>0</v>
      </c>
      <c r="AK28">
        <v>49.289534000000003</v>
      </c>
      <c r="AL28">
        <v>12.911331000000001</v>
      </c>
      <c r="AM28">
        <v>15.269871</v>
      </c>
      <c r="AN28">
        <v>0.572986</v>
      </c>
      <c r="AO28">
        <v>0</v>
      </c>
      <c r="AP28">
        <v>4.3319580000000002</v>
      </c>
      <c r="AQ28">
        <v>60.140152999999998</v>
      </c>
      <c r="AR28">
        <v>6.4001089999999996</v>
      </c>
      <c r="AS28">
        <v>9.0981260000000006</v>
      </c>
      <c r="AT28">
        <v>12.742246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45.29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2317.4682579999999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330.01536900000002</v>
      </c>
      <c r="L29">
        <v>345.34403500000002</v>
      </c>
      <c r="M29">
        <v>88.8904</v>
      </c>
      <c r="N29">
        <v>114.132375</v>
      </c>
      <c r="O29">
        <v>119.485727</v>
      </c>
      <c r="P29">
        <v>118.11794999999999</v>
      </c>
      <c r="Q29">
        <v>10.589551999999999</v>
      </c>
      <c r="R29">
        <v>40.957315000000001</v>
      </c>
      <c r="S29">
        <v>14.000721</v>
      </c>
      <c r="T29">
        <v>0</v>
      </c>
      <c r="U29">
        <v>404.61557399999998</v>
      </c>
      <c r="V29">
        <v>20.029326000000001</v>
      </c>
      <c r="W29">
        <v>43.691564</v>
      </c>
      <c r="X29">
        <v>95.016108000000003</v>
      </c>
      <c r="Y29">
        <v>0</v>
      </c>
      <c r="Z29">
        <v>18.901191000000001</v>
      </c>
      <c r="AA29">
        <v>38.164900000000003</v>
      </c>
      <c r="AB29">
        <v>38.174678</v>
      </c>
      <c r="AC29">
        <v>18.719912999999998</v>
      </c>
      <c r="AD29">
        <v>35.308951999999998</v>
      </c>
      <c r="AE29">
        <v>47.765599999999999</v>
      </c>
      <c r="AF29">
        <v>28.580196000000001</v>
      </c>
      <c r="AG29">
        <v>0</v>
      </c>
      <c r="AH29">
        <v>128.09879599999999</v>
      </c>
      <c r="AI29">
        <v>15.797768</v>
      </c>
      <c r="AJ29">
        <v>0</v>
      </c>
      <c r="AK29">
        <v>49.289534000000003</v>
      </c>
      <c r="AL29">
        <v>12.911331000000001</v>
      </c>
      <c r="AM29">
        <v>15.269871</v>
      </c>
      <c r="AN29">
        <v>0.572986</v>
      </c>
      <c r="AO29">
        <v>0</v>
      </c>
      <c r="AP29">
        <v>4.3319580000000002</v>
      </c>
      <c r="AQ29">
        <v>60.140152999999998</v>
      </c>
      <c r="AR29">
        <v>6.4001089999999996</v>
      </c>
      <c r="AS29">
        <v>9.0981260000000006</v>
      </c>
      <c r="AT29">
        <v>12.742246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45.29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2330.4443240000001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330.01536900000002</v>
      </c>
      <c r="L30">
        <v>345.34403500000002</v>
      </c>
      <c r="M30">
        <v>88.8904</v>
      </c>
      <c r="N30">
        <v>114.132375</v>
      </c>
      <c r="O30">
        <v>119.485727</v>
      </c>
      <c r="P30">
        <v>118.11794999999999</v>
      </c>
      <c r="Q30">
        <v>10.589551999999999</v>
      </c>
      <c r="R30">
        <v>40.957315000000001</v>
      </c>
      <c r="S30">
        <v>14.000721</v>
      </c>
      <c r="T30">
        <v>0</v>
      </c>
      <c r="U30">
        <v>404.61557399999998</v>
      </c>
      <c r="V30">
        <v>20.029326000000001</v>
      </c>
      <c r="W30">
        <v>43.691564</v>
      </c>
      <c r="X30">
        <v>95.016108000000003</v>
      </c>
      <c r="Y30">
        <v>0</v>
      </c>
      <c r="Z30">
        <v>18.901191000000001</v>
      </c>
      <c r="AA30">
        <v>38.164900000000003</v>
      </c>
      <c r="AB30">
        <v>38.174678</v>
      </c>
      <c r="AC30">
        <v>18.719912999999998</v>
      </c>
      <c r="AD30">
        <v>35.308951999999998</v>
      </c>
      <c r="AE30">
        <v>47.765599999999999</v>
      </c>
      <c r="AF30">
        <v>28.580196000000001</v>
      </c>
      <c r="AG30">
        <v>0</v>
      </c>
      <c r="AH30">
        <v>128.09879599999999</v>
      </c>
      <c r="AI30">
        <v>15.797768</v>
      </c>
      <c r="AJ30">
        <v>0</v>
      </c>
      <c r="AK30">
        <v>49.289534000000003</v>
      </c>
      <c r="AL30">
        <v>12.911331000000001</v>
      </c>
      <c r="AM30">
        <v>15.269871</v>
      </c>
      <c r="AN30">
        <v>0.572986</v>
      </c>
      <c r="AO30">
        <v>0</v>
      </c>
      <c r="AP30">
        <v>4.3319580000000002</v>
      </c>
      <c r="AQ30">
        <v>60.140152999999998</v>
      </c>
      <c r="AR30">
        <v>48.000816</v>
      </c>
      <c r="AS30">
        <v>9.0981260000000006</v>
      </c>
      <c r="AT30">
        <v>12.742246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45.29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2372.0450310000001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330.01536900000002</v>
      </c>
      <c r="L31">
        <v>341.43575600000003</v>
      </c>
      <c r="M31">
        <v>88.8904</v>
      </c>
      <c r="N31">
        <v>114.132375</v>
      </c>
      <c r="O31">
        <v>119.485727</v>
      </c>
      <c r="P31">
        <v>118.11794999999999</v>
      </c>
      <c r="Q31">
        <v>4.6087740000000004</v>
      </c>
      <c r="R31">
        <v>40.957315000000001</v>
      </c>
      <c r="S31">
        <v>5.55565</v>
      </c>
      <c r="T31">
        <v>0</v>
      </c>
      <c r="U31">
        <v>404.61557399999998</v>
      </c>
      <c r="V31">
        <v>20.029326000000001</v>
      </c>
      <c r="W31">
        <v>43.691564</v>
      </c>
      <c r="X31">
        <v>95.016108000000003</v>
      </c>
      <c r="Y31">
        <v>0</v>
      </c>
      <c r="Z31">
        <v>18.901191000000001</v>
      </c>
      <c r="AA31">
        <v>38.164900000000003</v>
      </c>
      <c r="AB31">
        <v>38.174678</v>
      </c>
      <c r="AC31">
        <v>18.719912999999998</v>
      </c>
      <c r="AD31">
        <v>31.908754999999999</v>
      </c>
      <c r="AE31">
        <v>47.765599999999999</v>
      </c>
      <c r="AF31">
        <v>28.580196000000001</v>
      </c>
      <c r="AG31">
        <v>0</v>
      </c>
      <c r="AH31">
        <v>128.09879599999999</v>
      </c>
      <c r="AI31">
        <v>15.797768</v>
      </c>
      <c r="AJ31">
        <v>0</v>
      </c>
      <c r="AK31">
        <v>49.289534000000003</v>
      </c>
      <c r="AL31">
        <v>12.911331000000001</v>
      </c>
      <c r="AM31">
        <v>15.269871</v>
      </c>
      <c r="AN31">
        <v>0.572986</v>
      </c>
      <c r="AO31">
        <v>0</v>
      </c>
      <c r="AP31">
        <v>4.3319580000000002</v>
      </c>
      <c r="AQ31">
        <v>60.140152999999998</v>
      </c>
      <c r="AR31">
        <v>48.000816</v>
      </c>
      <c r="AS31">
        <v>9.0981260000000006</v>
      </c>
      <c r="AT31">
        <v>12.742246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45.29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2350.3107059999998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330.01536900000002</v>
      </c>
      <c r="L32">
        <v>341.43575600000003</v>
      </c>
      <c r="M32">
        <v>88.8904</v>
      </c>
      <c r="N32">
        <v>114.132375</v>
      </c>
      <c r="O32">
        <v>119.485727</v>
      </c>
      <c r="P32">
        <v>118.11794999999999</v>
      </c>
      <c r="Q32">
        <v>4.6087740000000004</v>
      </c>
      <c r="R32">
        <v>40.957315000000001</v>
      </c>
      <c r="S32">
        <v>5.55565</v>
      </c>
      <c r="T32">
        <v>0</v>
      </c>
      <c r="U32">
        <v>404.61557399999998</v>
      </c>
      <c r="V32">
        <v>20.029326000000001</v>
      </c>
      <c r="W32">
        <v>43.691564</v>
      </c>
      <c r="X32">
        <v>95.016108000000003</v>
      </c>
      <c r="Y32">
        <v>0</v>
      </c>
      <c r="Z32">
        <v>18.901191000000001</v>
      </c>
      <c r="AA32">
        <v>25.188834</v>
      </c>
      <c r="AB32">
        <v>38.174678</v>
      </c>
      <c r="AC32">
        <v>18.719912999999998</v>
      </c>
      <c r="AD32">
        <v>17.613633</v>
      </c>
      <c r="AE32">
        <v>47.765599999999999</v>
      </c>
      <c r="AF32">
        <v>28.580196000000001</v>
      </c>
      <c r="AG32">
        <v>0</v>
      </c>
      <c r="AH32">
        <v>128.09879599999999</v>
      </c>
      <c r="AI32">
        <v>15.797768</v>
      </c>
      <c r="AJ32">
        <v>0</v>
      </c>
      <c r="AK32">
        <v>49.289534000000003</v>
      </c>
      <c r="AL32">
        <v>12.911331000000001</v>
      </c>
      <c r="AM32">
        <v>15.269871</v>
      </c>
      <c r="AN32">
        <v>0.572986</v>
      </c>
      <c r="AO32">
        <v>0</v>
      </c>
      <c r="AP32">
        <v>4.3319580000000002</v>
      </c>
      <c r="AQ32">
        <v>60.140152999999998</v>
      </c>
      <c r="AR32">
        <v>6.4001089999999996</v>
      </c>
      <c r="AS32">
        <v>9.0981260000000006</v>
      </c>
      <c r="AT32">
        <v>12.742246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45.29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2281.438811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330.01536900000002</v>
      </c>
      <c r="L33">
        <v>360.75975599999998</v>
      </c>
      <c r="M33">
        <v>88.8904</v>
      </c>
      <c r="N33">
        <v>114.132375</v>
      </c>
      <c r="O33">
        <v>119.485727</v>
      </c>
      <c r="P33">
        <v>118.11794999999999</v>
      </c>
      <c r="Q33">
        <v>4.6087740000000004</v>
      </c>
      <c r="R33">
        <v>40.957315000000001</v>
      </c>
      <c r="S33">
        <v>5.55565</v>
      </c>
      <c r="T33">
        <v>0</v>
      </c>
      <c r="U33">
        <v>404.61557399999998</v>
      </c>
      <c r="V33">
        <v>20.029326000000001</v>
      </c>
      <c r="W33">
        <v>43.691564</v>
      </c>
      <c r="X33">
        <v>95.016108000000003</v>
      </c>
      <c r="Y33">
        <v>0</v>
      </c>
      <c r="Z33">
        <v>6.3003970000000002</v>
      </c>
      <c r="AA33">
        <v>12.976065999999999</v>
      </c>
      <c r="AB33">
        <v>38.174678</v>
      </c>
      <c r="AC33">
        <v>18.719912999999998</v>
      </c>
      <c r="AD33">
        <v>8.8068159999999995</v>
      </c>
      <c r="AE33">
        <v>47.765599999999999</v>
      </c>
      <c r="AF33">
        <v>28.580196000000001</v>
      </c>
      <c r="AG33">
        <v>0</v>
      </c>
      <c r="AH33">
        <v>128.09879599999999</v>
      </c>
      <c r="AI33">
        <v>3.689918</v>
      </c>
      <c r="AJ33">
        <v>0</v>
      </c>
      <c r="AK33">
        <v>49.289534000000003</v>
      </c>
      <c r="AL33">
        <v>12.911331000000001</v>
      </c>
      <c r="AM33">
        <v>15.269871</v>
      </c>
      <c r="AN33">
        <v>0.572986</v>
      </c>
      <c r="AO33">
        <v>0</v>
      </c>
      <c r="AP33">
        <v>4.3319580000000002</v>
      </c>
      <c r="AQ33">
        <v>60.140152999999998</v>
      </c>
      <c r="AR33">
        <v>6.4001089999999996</v>
      </c>
      <c r="AS33">
        <v>9.0981260000000006</v>
      </c>
      <c r="AT33">
        <v>12.742246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45.29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2255.0345820000002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330.01536900000002</v>
      </c>
      <c r="L34">
        <v>370.42175600000002</v>
      </c>
      <c r="M34">
        <v>88.8904</v>
      </c>
      <c r="N34">
        <v>114.132375</v>
      </c>
      <c r="O34">
        <v>119.485727</v>
      </c>
      <c r="P34">
        <v>118.11794999999999</v>
      </c>
      <c r="Q34">
        <v>4.6087740000000004</v>
      </c>
      <c r="R34">
        <v>40.957315000000001</v>
      </c>
      <c r="S34">
        <v>5.55565</v>
      </c>
      <c r="T34">
        <v>0</v>
      </c>
      <c r="U34">
        <v>404.61557399999998</v>
      </c>
      <c r="V34">
        <v>20.029326000000001</v>
      </c>
      <c r="W34">
        <v>43.691564</v>
      </c>
      <c r="X34">
        <v>95.016108000000003</v>
      </c>
      <c r="Y34">
        <v>0</v>
      </c>
      <c r="Z34">
        <v>0</v>
      </c>
      <c r="AA34">
        <v>0</v>
      </c>
      <c r="AB34">
        <v>25.449784999999999</v>
      </c>
      <c r="AC34">
        <v>0</v>
      </c>
      <c r="AD34">
        <v>0</v>
      </c>
      <c r="AE34">
        <v>47.765599999999999</v>
      </c>
      <c r="AF34">
        <v>18.100791000000001</v>
      </c>
      <c r="AG34">
        <v>0</v>
      </c>
      <c r="AH34">
        <v>91.499139999999997</v>
      </c>
      <c r="AI34">
        <v>0</v>
      </c>
      <c r="AJ34">
        <v>0</v>
      </c>
      <c r="AK34">
        <v>49.289534000000003</v>
      </c>
      <c r="AL34">
        <v>12.911331000000001</v>
      </c>
      <c r="AM34">
        <v>10.200521</v>
      </c>
      <c r="AN34">
        <v>0.572986</v>
      </c>
      <c r="AO34">
        <v>0</v>
      </c>
      <c r="AP34">
        <v>4.3319580000000002</v>
      </c>
      <c r="AQ34">
        <v>60.140152999999998</v>
      </c>
      <c r="AR34">
        <v>6.4001089999999996</v>
      </c>
      <c r="AS34">
        <v>9.0981260000000006</v>
      </c>
      <c r="AT34">
        <v>12.742246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45.29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2149.330168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330.01536900000002</v>
      </c>
      <c r="L35">
        <v>379.38335799999999</v>
      </c>
      <c r="M35">
        <v>88.8904</v>
      </c>
      <c r="N35">
        <v>114.132375</v>
      </c>
      <c r="O35">
        <v>119.485727</v>
      </c>
      <c r="P35">
        <v>118.11794999999999</v>
      </c>
      <c r="Q35">
        <v>10.003435</v>
      </c>
      <c r="R35">
        <v>40.957315000000001</v>
      </c>
      <c r="S35">
        <v>17.675276</v>
      </c>
      <c r="T35">
        <v>0</v>
      </c>
      <c r="U35">
        <v>404.61557399999998</v>
      </c>
      <c r="V35">
        <v>20.029326000000001</v>
      </c>
      <c r="W35">
        <v>43.691564</v>
      </c>
      <c r="X35">
        <v>95.016108000000003</v>
      </c>
      <c r="Y35">
        <v>0</v>
      </c>
      <c r="Z35">
        <v>0</v>
      </c>
      <c r="AA35">
        <v>0</v>
      </c>
      <c r="AB35">
        <v>25.449784999999999</v>
      </c>
      <c r="AC35">
        <v>0</v>
      </c>
      <c r="AD35">
        <v>0</v>
      </c>
      <c r="AE35">
        <v>31.843734000000001</v>
      </c>
      <c r="AF35">
        <v>9.5267320000000009</v>
      </c>
      <c r="AG35">
        <v>0</v>
      </c>
      <c r="AH35">
        <v>73.199312000000006</v>
      </c>
      <c r="AI35">
        <v>0</v>
      </c>
      <c r="AJ35">
        <v>0</v>
      </c>
      <c r="AK35">
        <v>49.289534000000003</v>
      </c>
      <c r="AL35">
        <v>12.911331000000001</v>
      </c>
      <c r="AM35">
        <v>5.1002609999999997</v>
      </c>
      <c r="AN35">
        <v>0.572986</v>
      </c>
      <c r="AO35">
        <v>0</v>
      </c>
      <c r="AP35">
        <v>4.3319580000000002</v>
      </c>
      <c r="AQ35">
        <v>60.140152999999998</v>
      </c>
      <c r="AR35">
        <v>6.4001089999999996</v>
      </c>
      <c r="AS35">
        <v>9.0981260000000006</v>
      </c>
      <c r="AT35">
        <v>12.742246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45.3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2127.920044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330.01536900000002</v>
      </c>
      <c r="L36">
        <v>379.38335799999999</v>
      </c>
      <c r="M36">
        <v>88.8904</v>
      </c>
      <c r="N36">
        <v>114.132375</v>
      </c>
      <c r="O36">
        <v>119.485727</v>
      </c>
      <c r="P36">
        <v>118.11794999999999</v>
      </c>
      <c r="Q36">
        <v>10.589551999999999</v>
      </c>
      <c r="R36">
        <v>40.957315000000001</v>
      </c>
      <c r="S36">
        <v>17.675276</v>
      </c>
      <c r="T36">
        <v>0</v>
      </c>
      <c r="U36">
        <v>404.61557399999998</v>
      </c>
      <c r="V36">
        <v>20.029326000000001</v>
      </c>
      <c r="W36">
        <v>43.691564</v>
      </c>
      <c r="X36">
        <v>95.016108000000003</v>
      </c>
      <c r="Y36">
        <v>0</v>
      </c>
      <c r="Z36">
        <v>0</v>
      </c>
      <c r="AA36">
        <v>0</v>
      </c>
      <c r="AB36">
        <v>12.724893</v>
      </c>
      <c r="AC36">
        <v>0</v>
      </c>
      <c r="AD36">
        <v>0</v>
      </c>
      <c r="AE36">
        <v>31.843734000000001</v>
      </c>
      <c r="AF36">
        <v>8.5740590000000001</v>
      </c>
      <c r="AG36">
        <v>0</v>
      </c>
      <c r="AH36">
        <v>55.814475000000002</v>
      </c>
      <c r="AI36">
        <v>0</v>
      </c>
      <c r="AJ36">
        <v>0</v>
      </c>
      <c r="AK36">
        <v>49.289534000000003</v>
      </c>
      <c r="AL36">
        <v>12.911331000000001</v>
      </c>
      <c r="AM36">
        <v>0</v>
      </c>
      <c r="AN36">
        <v>0.572986</v>
      </c>
      <c r="AO36">
        <v>0</v>
      </c>
      <c r="AP36">
        <v>4.3319580000000002</v>
      </c>
      <c r="AQ36">
        <v>45.105114999999998</v>
      </c>
      <c r="AR36">
        <v>10.666848</v>
      </c>
      <c r="AS36">
        <v>9.0981260000000006</v>
      </c>
      <c r="AT36">
        <v>12.742246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45.3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2081.5751990000003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330.01536900000002</v>
      </c>
      <c r="L37">
        <v>345.34403500000002</v>
      </c>
      <c r="M37">
        <v>88.8904</v>
      </c>
      <c r="N37">
        <v>114.132375</v>
      </c>
      <c r="O37">
        <v>119.485727</v>
      </c>
      <c r="P37">
        <v>118.11794999999999</v>
      </c>
      <c r="Q37">
        <v>10.589551999999999</v>
      </c>
      <c r="R37">
        <v>40.957315000000001</v>
      </c>
      <c r="S37">
        <v>14.000721</v>
      </c>
      <c r="T37">
        <v>0</v>
      </c>
      <c r="U37">
        <v>404.61557399999998</v>
      </c>
      <c r="V37">
        <v>20.029326000000001</v>
      </c>
      <c r="W37">
        <v>43.691564</v>
      </c>
      <c r="X37">
        <v>95.016108000000003</v>
      </c>
      <c r="Y37">
        <v>0</v>
      </c>
      <c r="Z37">
        <v>0</v>
      </c>
      <c r="AA37">
        <v>0</v>
      </c>
      <c r="AB37">
        <v>12.724893</v>
      </c>
      <c r="AC37">
        <v>0</v>
      </c>
      <c r="AD37">
        <v>0</v>
      </c>
      <c r="AE37">
        <v>15.921867000000001</v>
      </c>
      <c r="AF37">
        <v>8.5740590000000001</v>
      </c>
      <c r="AG37">
        <v>0</v>
      </c>
      <c r="AH37">
        <v>36.599656000000003</v>
      </c>
      <c r="AI37">
        <v>0</v>
      </c>
      <c r="AJ37">
        <v>0</v>
      </c>
      <c r="AK37">
        <v>49.289534000000003</v>
      </c>
      <c r="AL37">
        <v>12.911331000000001</v>
      </c>
      <c r="AM37">
        <v>0</v>
      </c>
      <c r="AN37">
        <v>0.572986</v>
      </c>
      <c r="AO37">
        <v>0</v>
      </c>
      <c r="AP37">
        <v>4.3319580000000002</v>
      </c>
      <c r="AQ37">
        <v>43.826832000000003</v>
      </c>
      <c r="AR37">
        <v>48.000816</v>
      </c>
      <c r="AS37">
        <v>9.0981260000000006</v>
      </c>
      <c r="AT37">
        <v>12.742246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45.3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2044.7803200000003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330.01536900000002</v>
      </c>
      <c r="L38">
        <v>345.34403500000002</v>
      </c>
      <c r="M38">
        <v>88.8904</v>
      </c>
      <c r="N38">
        <v>114.132375</v>
      </c>
      <c r="O38">
        <v>119.485727</v>
      </c>
      <c r="P38">
        <v>118.11794999999999</v>
      </c>
      <c r="Q38">
        <v>10.589551999999999</v>
      </c>
      <c r="R38">
        <v>40.957315000000001</v>
      </c>
      <c r="S38">
        <v>14.000721</v>
      </c>
      <c r="T38">
        <v>0</v>
      </c>
      <c r="U38">
        <v>404.61557399999998</v>
      </c>
      <c r="V38">
        <v>20.029326000000001</v>
      </c>
      <c r="W38">
        <v>43.691564</v>
      </c>
      <c r="X38">
        <v>95.016108000000003</v>
      </c>
      <c r="Y38">
        <v>0</v>
      </c>
      <c r="Z38">
        <v>0</v>
      </c>
      <c r="AA38">
        <v>0</v>
      </c>
      <c r="AB38">
        <v>12.724893</v>
      </c>
      <c r="AC38">
        <v>0</v>
      </c>
      <c r="AD38">
        <v>0</v>
      </c>
      <c r="AE38">
        <v>15.921867000000001</v>
      </c>
      <c r="AF38">
        <v>8.5740590000000001</v>
      </c>
      <c r="AG38">
        <v>0</v>
      </c>
      <c r="AH38">
        <v>18.299828000000002</v>
      </c>
      <c r="AI38">
        <v>0</v>
      </c>
      <c r="AJ38">
        <v>0</v>
      </c>
      <c r="AK38">
        <v>49.289534000000003</v>
      </c>
      <c r="AL38">
        <v>16.840865999999998</v>
      </c>
      <c r="AM38">
        <v>0</v>
      </c>
      <c r="AN38">
        <v>0.572986</v>
      </c>
      <c r="AO38">
        <v>0</v>
      </c>
      <c r="AP38">
        <v>4.3319580000000002</v>
      </c>
      <c r="AQ38">
        <v>43.826832000000003</v>
      </c>
      <c r="AR38">
        <v>48.000816</v>
      </c>
      <c r="AS38">
        <v>9.0981260000000006</v>
      </c>
      <c r="AT38">
        <v>12.742246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45.3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2030.4100270000001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330.01536900000002</v>
      </c>
      <c r="L39">
        <v>345.34403500000002</v>
      </c>
      <c r="M39">
        <v>88.8904</v>
      </c>
      <c r="N39">
        <v>114.132375</v>
      </c>
      <c r="O39">
        <v>119.485727</v>
      </c>
      <c r="P39">
        <v>118.11794999999999</v>
      </c>
      <c r="Q39">
        <v>10.589551999999999</v>
      </c>
      <c r="R39">
        <v>40.957315000000001</v>
      </c>
      <c r="S39">
        <v>14.000721</v>
      </c>
      <c r="T39">
        <v>0</v>
      </c>
      <c r="U39">
        <v>404.61557399999998</v>
      </c>
      <c r="V39">
        <v>20.029326000000001</v>
      </c>
      <c r="W39">
        <v>43.691564</v>
      </c>
      <c r="X39">
        <v>95.016108000000003</v>
      </c>
      <c r="Y39">
        <v>0</v>
      </c>
      <c r="Z39">
        <v>0</v>
      </c>
      <c r="AA39">
        <v>0</v>
      </c>
      <c r="AB39">
        <v>12.724893</v>
      </c>
      <c r="AC39">
        <v>0</v>
      </c>
      <c r="AD39">
        <v>0</v>
      </c>
      <c r="AE39">
        <v>15.921867000000001</v>
      </c>
      <c r="AF39">
        <v>8.5740590000000001</v>
      </c>
      <c r="AG39">
        <v>0</v>
      </c>
      <c r="AH39">
        <v>18.299828000000002</v>
      </c>
      <c r="AI39">
        <v>0</v>
      </c>
      <c r="AJ39">
        <v>0</v>
      </c>
      <c r="AK39">
        <v>49.289534000000003</v>
      </c>
      <c r="AL39">
        <v>68.486187999999999</v>
      </c>
      <c r="AM39">
        <v>0</v>
      </c>
      <c r="AN39">
        <v>0.572986</v>
      </c>
      <c r="AO39">
        <v>0</v>
      </c>
      <c r="AP39">
        <v>4.3319580000000002</v>
      </c>
      <c r="AQ39">
        <v>29.339628999999999</v>
      </c>
      <c r="AR39">
        <v>8.5334780000000006</v>
      </c>
      <c r="AS39">
        <v>9.0981260000000006</v>
      </c>
      <c r="AT39">
        <v>12.742246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45.3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2028.1008080000004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330.01536900000002</v>
      </c>
      <c r="L40">
        <v>345.34403500000002</v>
      </c>
      <c r="M40">
        <v>88.8904</v>
      </c>
      <c r="N40">
        <v>114.132375</v>
      </c>
      <c r="O40">
        <v>119.485727</v>
      </c>
      <c r="P40">
        <v>118.11794999999999</v>
      </c>
      <c r="Q40">
        <v>10.589551999999999</v>
      </c>
      <c r="R40">
        <v>40.957315000000001</v>
      </c>
      <c r="S40">
        <v>14.000721</v>
      </c>
      <c r="T40">
        <v>0</v>
      </c>
      <c r="U40">
        <v>404.61557399999998</v>
      </c>
      <c r="V40">
        <v>20.029326000000001</v>
      </c>
      <c r="W40">
        <v>43.691564</v>
      </c>
      <c r="X40">
        <v>95.016108000000003</v>
      </c>
      <c r="Y40">
        <v>0</v>
      </c>
      <c r="Z40">
        <v>0</v>
      </c>
      <c r="AA40">
        <v>0</v>
      </c>
      <c r="AB40">
        <v>12.724893</v>
      </c>
      <c r="AC40">
        <v>0</v>
      </c>
      <c r="AD40">
        <v>0</v>
      </c>
      <c r="AE40">
        <v>15.921867000000001</v>
      </c>
      <c r="AF40">
        <v>8.5740590000000001</v>
      </c>
      <c r="AG40">
        <v>0</v>
      </c>
      <c r="AH40">
        <v>18.299828000000002</v>
      </c>
      <c r="AI40">
        <v>0</v>
      </c>
      <c r="AJ40">
        <v>0</v>
      </c>
      <c r="AK40">
        <v>49.289534000000003</v>
      </c>
      <c r="AL40">
        <v>68.486187999999999</v>
      </c>
      <c r="AM40">
        <v>0</v>
      </c>
      <c r="AN40">
        <v>0.572986</v>
      </c>
      <c r="AO40">
        <v>0</v>
      </c>
      <c r="AP40">
        <v>4.3319580000000002</v>
      </c>
      <c r="AQ40">
        <v>15.217650000000001</v>
      </c>
      <c r="AR40">
        <v>6.4001089999999996</v>
      </c>
      <c r="AS40">
        <v>9.0981260000000006</v>
      </c>
      <c r="AT40">
        <v>12.742246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45.3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2011.8454600000002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330.01536900000002</v>
      </c>
      <c r="L41">
        <v>344.36817300000001</v>
      </c>
      <c r="M41">
        <v>88.8904</v>
      </c>
      <c r="N41">
        <v>114.132375</v>
      </c>
      <c r="O41">
        <v>119.485727</v>
      </c>
      <c r="P41">
        <v>118.11794999999999</v>
      </c>
      <c r="Q41">
        <v>10.589551999999999</v>
      </c>
      <c r="R41">
        <v>40.957315000000001</v>
      </c>
      <c r="S41">
        <v>14.000721</v>
      </c>
      <c r="T41">
        <v>0</v>
      </c>
      <c r="U41">
        <v>404.61557399999998</v>
      </c>
      <c r="V41">
        <v>20.029326000000001</v>
      </c>
      <c r="W41">
        <v>43.691564</v>
      </c>
      <c r="X41">
        <v>95.016108000000003</v>
      </c>
      <c r="Y41">
        <v>0</v>
      </c>
      <c r="Z41">
        <v>0</v>
      </c>
      <c r="AA41">
        <v>0</v>
      </c>
      <c r="AB41">
        <v>12.724893</v>
      </c>
      <c r="AC41">
        <v>0</v>
      </c>
      <c r="AD41">
        <v>0</v>
      </c>
      <c r="AE41">
        <v>15.921867000000001</v>
      </c>
      <c r="AF41">
        <v>8.5740590000000001</v>
      </c>
      <c r="AG41">
        <v>0</v>
      </c>
      <c r="AH41">
        <v>18.299828000000002</v>
      </c>
      <c r="AI41">
        <v>0</v>
      </c>
      <c r="AJ41">
        <v>0</v>
      </c>
      <c r="AK41">
        <v>49.289534000000003</v>
      </c>
      <c r="AL41">
        <v>68.486187999999999</v>
      </c>
      <c r="AM41">
        <v>0</v>
      </c>
      <c r="AN41">
        <v>0.572986</v>
      </c>
      <c r="AO41">
        <v>0</v>
      </c>
      <c r="AP41">
        <v>4.3319580000000002</v>
      </c>
      <c r="AQ41">
        <v>0</v>
      </c>
      <c r="AR41">
        <v>6.4001089999999996</v>
      </c>
      <c r="AS41">
        <v>9.0981260000000006</v>
      </c>
      <c r="AT41">
        <v>12.742246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45.3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1995.6519480000002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330.01536900000002</v>
      </c>
      <c r="L42">
        <v>344.36817300000001</v>
      </c>
      <c r="M42">
        <v>88.8904</v>
      </c>
      <c r="N42">
        <v>114.132375</v>
      </c>
      <c r="O42">
        <v>119.485727</v>
      </c>
      <c r="P42">
        <v>118.11794999999999</v>
      </c>
      <c r="Q42">
        <v>10.589551999999999</v>
      </c>
      <c r="R42">
        <v>40.957315000000001</v>
      </c>
      <c r="S42">
        <v>14.000721</v>
      </c>
      <c r="T42">
        <v>0</v>
      </c>
      <c r="U42">
        <v>404.61557399999998</v>
      </c>
      <c r="V42">
        <v>20.029326000000001</v>
      </c>
      <c r="W42">
        <v>43.691564</v>
      </c>
      <c r="X42">
        <v>95.016108000000003</v>
      </c>
      <c r="Y42">
        <v>0</v>
      </c>
      <c r="Z42">
        <v>0</v>
      </c>
      <c r="AA42">
        <v>0</v>
      </c>
      <c r="AB42">
        <v>12.724893</v>
      </c>
      <c r="AC42">
        <v>0</v>
      </c>
      <c r="AD42">
        <v>0</v>
      </c>
      <c r="AE42">
        <v>15.921867000000001</v>
      </c>
      <c r="AF42">
        <v>8.5740590000000001</v>
      </c>
      <c r="AG42">
        <v>0</v>
      </c>
      <c r="AH42">
        <v>18.299828000000002</v>
      </c>
      <c r="AI42">
        <v>0</v>
      </c>
      <c r="AJ42">
        <v>0</v>
      </c>
      <c r="AK42">
        <v>49.289534000000003</v>
      </c>
      <c r="AL42">
        <v>68.486187999999999</v>
      </c>
      <c r="AM42">
        <v>0</v>
      </c>
      <c r="AN42">
        <v>0.572986</v>
      </c>
      <c r="AO42">
        <v>0</v>
      </c>
      <c r="AP42">
        <v>4.3319580000000002</v>
      </c>
      <c r="AQ42">
        <v>0</v>
      </c>
      <c r="AR42">
        <v>6.4001089999999996</v>
      </c>
      <c r="AS42">
        <v>9.0981260000000006</v>
      </c>
      <c r="AT42">
        <v>12.742246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47.1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1997.4519480000001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330.01536900000002</v>
      </c>
      <c r="L43">
        <v>379.38335799999999</v>
      </c>
      <c r="M43">
        <v>88.8904</v>
      </c>
      <c r="N43">
        <v>114.132375</v>
      </c>
      <c r="O43">
        <v>119.485727</v>
      </c>
      <c r="P43">
        <v>118.11794999999999</v>
      </c>
      <c r="Q43">
        <v>10.657185999999999</v>
      </c>
      <c r="R43">
        <v>40.957315000000001</v>
      </c>
      <c r="S43">
        <v>14.097341</v>
      </c>
      <c r="T43">
        <v>0</v>
      </c>
      <c r="U43">
        <v>404.61557399999998</v>
      </c>
      <c r="V43">
        <v>20.029326000000001</v>
      </c>
      <c r="W43">
        <v>43.691564</v>
      </c>
      <c r="X43">
        <v>95.016108000000003</v>
      </c>
      <c r="Y43">
        <v>0</v>
      </c>
      <c r="Z43">
        <v>0</v>
      </c>
      <c r="AA43">
        <v>0</v>
      </c>
      <c r="AB43">
        <v>12.724893</v>
      </c>
      <c r="AC43">
        <v>0</v>
      </c>
      <c r="AD43">
        <v>0</v>
      </c>
      <c r="AE43">
        <v>15.921867000000001</v>
      </c>
      <c r="AF43">
        <v>8.5740590000000001</v>
      </c>
      <c r="AG43">
        <v>0</v>
      </c>
      <c r="AH43">
        <v>0</v>
      </c>
      <c r="AI43">
        <v>0</v>
      </c>
      <c r="AJ43">
        <v>0</v>
      </c>
      <c r="AK43">
        <v>49.289534000000003</v>
      </c>
      <c r="AL43">
        <v>14.595416999999999</v>
      </c>
      <c r="AM43">
        <v>0</v>
      </c>
      <c r="AN43">
        <v>0.572986</v>
      </c>
      <c r="AO43">
        <v>0</v>
      </c>
      <c r="AP43">
        <v>4.3319580000000002</v>
      </c>
      <c r="AQ43">
        <v>0</v>
      </c>
      <c r="AR43">
        <v>6.4001089999999996</v>
      </c>
      <c r="AS43">
        <v>9.0981260000000006</v>
      </c>
      <c r="AT43">
        <v>12.742246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48.91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1962.2507880000001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330.01536900000002</v>
      </c>
      <c r="L44">
        <v>390.97775799999999</v>
      </c>
      <c r="M44">
        <v>88.8904</v>
      </c>
      <c r="N44">
        <v>114.132375</v>
      </c>
      <c r="O44">
        <v>119.485727</v>
      </c>
      <c r="P44">
        <v>118.11794999999999</v>
      </c>
      <c r="Q44">
        <v>10.657185999999999</v>
      </c>
      <c r="R44">
        <v>40.957315000000001</v>
      </c>
      <c r="S44">
        <v>14.097341</v>
      </c>
      <c r="T44">
        <v>0</v>
      </c>
      <c r="U44">
        <v>404.61557399999998</v>
      </c>
      <c r="V44">
        <v>20.029326000000001</v>
      </c>
      <c r="W44">
        <v>43.691564</v>
      </c>
      <c r="X44">
        <v>95.016108000000003</v>
      </c>
      <c r="Y44">
        <v>0</v>
      </c>
      <c r="Z44">
        <v>0</v>
      </c>
      <c r="AA44">
        <v>0</v>
      </c>
      <c r="AB44">
        <v>12.724893</v>
      </c>
      <c r="AC44">
        <v>0</v>
      </c>
      <c r="AD44">
        <v>0</v>
      </c>
      <c r="AE44">
        <v>15.921867000000001</v>
      </c>
      <c r="AF44">
        <v>8.5740590000000001</v>
      </c>
      <c r="AG44">
        <v>0</v>
      </c>
      <c r="AH44">
        <v>0</v>
      </c>
      <c r="AI44">
        <v>0</v>
      </c>
      <c r="AJ44">
        <v>0</v>
      </c>
      <c r="AK44">
        <v>49.289534000000003</v>
      </c>
      <c r="AL44">
        <v>12.911331000000001</v>
      </c>
      <c r="AM44">
        <v>0</v>
      </c>
      <c r="AN44">
        <v>0.572986</v>
      </c>
      <c r="AO44">
        <v>0</v>
      </c>
      <c r="AP44">
        <v>4.3319580000000002</v>
      </c>
      <c r="AQ44">
        <v>0</v>
      </c>
      <c r="AR44">
        <v>6.4001089999999996</v>
      </c>
      <c r="AS44">
        <v>9.0981260000000006</v>
      </c>
      <c r="AT44">
        <v>12.742246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51.33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1974.5811019999999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330.01536900000002</v>
      </c>
      <c r="L45">
        <v>390.97775799999999</v>
      </c>
      <c r="M45">
        <v>88.8904</v>
      </c>
      <c r="N45">
        <v>114.132375</v>
      </c>
      <c r="O45">
        <v>119.485727</v>
      </c>
      <c r="P45">
        <v>118.11794999999999</v>
      </c>
      <c r="Q45">
        <v>10.657185999999999</v>
      </c>
      <c r="R45">
        <v>40.957315000000001</v>
      </c>
      <c r="S45">
        <v>14.097341</v>
      </c>
      <c r="T45">
        <v>0</v>
      </c>
      <c r="U45">
        <v>404.61557399999998</v>
      </c>
      <c r="V45">
        <v>20.029326000000001</v>
      </c>
      <c r="W45">
        <v>43.691564</v>
      </c>
      <c r="X45">
        <v>95.016108000000003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15.921867000000001</v>
      </c>
      <c r="AF45">
        <v>8.5740590000000001</v>
      </c>
      <c r="AG45">
        <v>0</v>
      </c>
      <c r="AH45">
        <v>0</v>
      </c>
      <c r="AI45">
        <v>0</v>
      </c>
      <c r="AJ45">
        <v>0</v>
      </c>
      <c r="AK45">
        <v>49.289534000000003</v>
      </c>
      <c r="AL45">
        <v>12.911331000000001</v>
      </c>
      <c r="AM45">
        <v>0</v>
      </c>
      <c r="AN45">
        <v>0.572986</v>
      </c>
      <c r="AO45">
        <v>0</v>
      </c>
      <c r="AP45">
        <v>4.3319580000000002</v>
      </c>
      <c r="AQ45">
        <v>0</v>
      </c>
      <c r="AR45">
        <v>6.4001089999999996</v>
      </c>
      <c r="AS45">
        <v>9.0981260000000006</v>
      </c>
      <c r="AT45">
        <v>12.742246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52.53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1963.0562089999999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330.01536900000002</v>
      </c>
      <c r="L46">
        <v>390.97775799999999</v>
      </c>
      <c r="M46">
        <v>88.8904</v>
      </c>
      <c r="N46">
        <v>114.132375</v>
      </c>
      <c r="O46">
        <v>119.485727</v>
      </c>
      <c r="P46">
        <v>118.11794999999999</v>
      </c>
      <c r="Q46">
        <v>10.657185999999999</v>
      </c>
      <c r="R46">
        <v>40.957315000000001</v>
      </c>
      <c r="S46">
        <v>14.097341</v>
      </c>
      <c r="T46">
        <v>0</v>
      </c>
      <c r="U46">
        <v>404.61557399999998</v>
      </c>
      <c r="V46">
        <v>20.029326000000001</v>
      </c>
      <c r="W46">
        <v>43.691564</v>
      </c>
      <c r="X46">
        <v>95.016108000000003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15.921867000000001</v>
      </c>
      <c r="AF46">
        <v>8.5740590000000001</v>
      </c>
      <c r="AG46">
        <v>0</v>
      </c>
      <c r="AH46">
        <v>0</v>
      </c>
      <c r="AI46">
        <v>0</v>
      </c>
      <c r="AJ46">
        <v>0</v>
      </c>
      <c r="AK46">
        <v>49.289534000000003</v>
      </c>
      <c r="AL46">
        <v>12.911331000000001</v>
      </c>
      <c r="AM46">
        <v>0</v>
      </c>
      <c r="AN46">
        <v>0.572986</v>
      </c>
      <c r="AO46">
        <v>0</v>
      </c>
      <c r="AP46">
        <v>4.3319580000000002</v>
      </c>
      <c r="AQ46">
        <v>0</v>
      </c>
      <c r="AR46">
        <v>6.4001089999999996</v>
      </c>
      <c r="AS46">
        <v>10.397857999999999</v>
      </c>
      <c r="AT46">
        <v>12.742246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55.56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1967.3859409999998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330.01536900000002</v>
      </c>
      <c r="L47">
        <v>376.26243499999998</v>
      </c>
      <c r="M47">
        <v>88.8904</v>
      </c>
      <c r="N47">
        <v>114.132375</v>
      </c>
      <c r="O47">
        <v>119.485727</v>
      </c>
      <c r="P47">
        <v>118.11794999999999</v>
      </c>
      <c r="Q47">
        <v>10.657185999999999</v>
      </c>
      <c r="R47">
        <v>40.957315000000001</v>
      </c>
      <c r="S47">
        <v>14.097341</v>
      </c>
      <c r="T47">
        <v>0</v>
      </c>
      <c r="U47">
        <v>404.61557399999998</v>
      </c>
      <c r="V47">
        <v>20.029326000000001</v>
      </c>
      <c r="W47">
        <v>43.691564</v>
      </c>
      <c r="X47">
        <v>95.016108000000003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15.921867000000001</v>
      </c>
      <c r="AF47">
        <v>8.5740590000000001</v>
      </c>
      <c r="AG47">
        <v>0</v>
      </c>
      <c r="AH47">
        <v>0</v>
      </c>
      <c r="AI47">
        <v>0</v>
      </c>
      <c r="AJ47">
        <v>0</v>
      </c>
      <c r="AK47">
        <v>49.289534000000003</v>
      </c>
      <c r="AL47">
        <v>12.911331000000001</v>
      </c>
      <c r="AM47">
        <v>0</v>
      </c>
      <c r="AN47">
        <v>0.572986</v>
      </c>
      <c r="AO47">
        <v>0</v>
      </c>
      <c r="AP47">
        <v>4.3319580000000002</v>
      </c>
      <c r="AQ47">
        <v>0</v>
      </c>
      <c r="AR47">
        <v>6.4001089999999996</v>
      </c>
      <c r="AS47">
        <v>23.915073</v>
      </c>
      <c r="AT47">
        <v>12.742246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55.56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1966.1878329999997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330.01536900000002</v>
      </c>
      <c r="L48">
        <v>376.26243499999998</v>
      </c>
      <c r="M48">
        <v>88.8904</v>
      </c>
      <c r="N48">
        <v>114.132375</v>
      </c>
      <c r="O48">
        <v>119.485727</v>
      </c>
      <c r="P48">
        <v>118.11794999999999</v>
      </c>
      <c r="Q48">
        <v>10.657185999999999</v>
      </c>
      <c r="R48">
        <v>40.957315000000001</v>
      </c>
      <c r="S48">
        <v>14.097341</v>
      </c>
      <c r="T48">
        <v>0</v>
      </c>
      <c r="U48">
        <v>404.61557399999998</v>
      </c>
      <c r="V48">
        <v>20.029326000000001</v>
      </c>
      <c r="W48">
        <v>43.691564</v>
      </c>
      <c r="X48">
        <v>95.016108000000003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15.921867000000001</v>
      </c>
      <c r="AF48">
        <v>8.5740590000000001</v>
      </c>
      <c r="AG48">
        <v>0</v>
      </c>
      <c r="AH48">
        <v>0</v>
      </c>
      <c r="AI48">
        <v>0</v>
      </c>
      <c r="AJ48">
        <v>0</v>
      </c>
      <c r="AK48">
        <v>49.289534000000003</v>
      </c>
      <c r="AL48">
        <v>24.699936999999998</v>
      </c>
      <c r="AM48">
        <v>0</v>
      </c>
      <c r="AN48">
        <v>0.572986</v>
      </c>
      <c r="AO48">
        <v>0</v>
      </c>
      <c r="AP48">
        <v>4.3319580000000002</v>
      </c>
      <c r="AQ48">
        <v>0</v>
      </c>
      <c r="AR48">
        <v>10.666848</v>
      </c>
      <c r="AS48">
        <v>23.915073</v>
      </c>
      <c r="AT48">
        <v>12.742246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57.97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1984.653178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330.01536900000002</v>
      </c>
      <c r="L49">
        <v>390.97775799999999</v>
      </c>
      <c r="M49">
        <v>88.8904</v>
      </c>
      <c r="N49">
        <v>114.132375</v>
      </c>
      <c r="O49">
        <v>119.485727</v>
      </c>
      <c r="P49">
        <v>118.11794999999999</v>
      </c>
      <c r="Q49">
        <v>10.657185999999999</v>
      </c>
      <c r="R49">
        <v>40.957315000000001</v>
      </c>
      <c r="S49">
        <v>14.097341</v>
      </c>
      <c r="T49">
        <v>0</v>
      </c>
      <c r="U49">
        <v>404.61557399999998</v>
      </c>
      <c r="V49">
        <v>20.029326000000001</v>
      </c>
      <c r="W49">
        <v>43.691564</v>
      </c>
      <c r="X49">
        <v>95.016108000000003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15.921867000000001</v>
      </c>
      <c r="AF49">
        <v>8.5740590000000001</v>
      </c>
      <c r="AG49">
        <v>0</v>
      </c>
      <c r="AH49">
        <v>0</v>
      </c>
      <c r="AI49">
        <v>0</v>
      </c>
      <c r="AJ49">
        <v>0</v>
      </c>
      <c r="AK49">
        <v>49.289534000000003</v>
      </c>
      <c r="AL49">
        <v>24.699936999999998</v>
      </c>
      <c r="AM49">
        <v>0</v>
      </c>
      <c r="AN49">
        <v>0.572986</v>
      </c>
      <c r="AO49">
        <v>0</v>
      </c>
      <c r="AP49">
        <v>4.3319580000000002</v>
      </c>
      <c r="AQ49">
        <v>0</v>
      </c>
      <c r="AR49">
        <v>6.4001089999999996</v>
      </c>
      <c r="AS49">
        <v>23.915073</v>
      </c>
      <c r="AT49">
        <v>12.742246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60.39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1997.5217619999999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330.01536900000002</v>
      </c>
      <c r="L50">
        <v>390.97775799999999</v>
      </c>
      <c r="M50">
        <v>88.8904</v>
      </c>
      <c r="N50">
        <v>114.132375</v>
      </c>
      <c r="O50">
        <v>119.485727</v>
      </c>
      <c r="P50">
        <v>118.11794999999999</v>
      </c>
      <c r="Q50">
        <v>10.657185999999999</v>
      </c>
      <c r="R50">
        <v>40.957315000000001</v>
      </c>
      <c r="S50">
        <v>14.097341</v>
      </c>
      <c r="T50">
        <v>0</v>
      </c>
      <c r="U50">
        <v>404.61557399999998</v>
      </c>
      <c r="V50">
        <v>20.029326000000001</v>
      </c>
      <c r="W50">
        <v>43.691564</v>
      </c>
      <c r="X50">
        <v>95.016108000000003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15.921867000000001</v>
      </c>
      <c r="AF50">
        <v>8.5740590000000001</v>
      </c>
      <c r="AG50">
        <v>0</v>
      </c>
      <c r="AH50">
        <v>0</v>
      </c>
      <c r="AI50">
        <v>0</v>
      </c>
      <c r="AJ50">
        <v>0</v>
      </c>
      <c r="AK50">
        <v>49.289534000000003</v>
      </c>
      <c r="AL50">
        <v>24.699936999999998</v>
      </c>
      <c r="AM50">
        <v>0</v>
      </c>
      <c r="AN50">
        <v>0.572986</v>
      </c>
      <c r="AO50">
        <v>0</v>
      </c>
      <c r="AP50">
        <v>4.3319580000000002</v>
      </c>
      <c r="AQ50">
        <v>0</v>
      </c>
      <c r="AR50">
        <v>6.4001089999999996</v>
      </c>
      <c r="AS50">
        <v>23.915073</v>
      </c>
      <c r="AT50">
        <v>12.742246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60.39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1997.5217619999999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330.01536900000002</v>
      </c>
      <c r="L51">
        <v>410.30175800000001</v>
      </c>
      <c r="M51">
        <v>88.8904</v>
      </c>
      <c r="N51">
        <v>114.132375</v>
      </c>
      <c r="O51">
        <v>119.485727</v>
      </c>
      <c r="P51">
        <v>112.005576</v>
      </c>
      <c r="Q51">
        <v>13.770476</v>
      </c>
      <c r="R51">
        <v>40.957315000000001</v>
      </c>
      <c r="S51">
        <v>17.675276</v>
      </c>
      <c r="T51">
        <v>0</v>
      </c>
      <c r="U51">
        <v>404.61557399999998</v>
      </c>
      <c r="V51">
        <v>20.029326000000001</v>
      </c>
      <c r="W51">
        <v>43.691564</v>
      </c>
      <c r="X51">
        <v>95.016108000000003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15.921867000000001</v>
      </c>
      <c r="AF51">
        <v>8.5740590000000001</v>
      </c>
      <c r="AG51">
        <v>0</v>
      </c>
      <c r="AH51">
        <v>0</v>
      </c>
      <c r="AI51">
        <v>0</v>
      </c>
      <c r="AJ51">
        <v>0</v>
      </c>
      <c r="AK51">
        <v>49.289534000000003</v>
      </c>
      <c r="AL51">
        <v>24.699936999999998</v>
      </c>
      <c r="AM51">
        <v>0</v>
      </c>
      <c r="AN51">
        <v>0.572986</v>
      </c>
      <c r="AO51">
        <v>0</v>
      </c>
      <c r="AP51">
        <v>11.519294</v>
      </c>
      <c r="AQ51">
        <v>0</v>
      </c>
      <c r="AR51">
        <v>6.4001089999999996</v>
      </c>
      <c r="AS51">
        <v>9.0981260000000006</v>
      </c>
      <c r="AT51">
        <v>12.742246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56.04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2005.4450019999999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330.01536900000002</v>
      </c>
      <c r="L52">
        <v>409.19788699999998</v>
      </c>
      <c r="M52">
        <v>88.8904</v>
      </c>
      <c r="N52">
        <v>114.132375</v>
      </c>
      <c r="O52">
        <v>119.485727</v>
      </c>
      <c r="P52">
        <v>112.005576</v>
      </c>
      <c r="Q52">
        <v>13.770476</v>
      </c>
      <c r="R52">
        <v>40.957315000000001</v>
      </c>
      <c r="S52">
        <v>17.675276</v>
      </c>
      <c r="T52">
        <v>0</v>
      </c>
      <c r="U52">
        <v>404.61557399999998</v>
      </c>
      <c r="V52">
        <v>20.029326000000001</v>
      </c>
      <c r="W52">
        <v>43.691564</v>
      </c>
      <c r="X52">
        <v>95.016108000000003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15.921867000000001</v>
      </c>
      <c r="AF52">
        <v>8.5740590000000001</v>
      </c>
      <c r="AG52">
        <v>0</v>
      </c>
      <c r="AH52">
        <v>0</v>
      </c>
      <c r="AI52">
        <v>0</v>
      </c>
      <c r="AJ52">
        <v>0</v>
      </c>
      <c r="AK52">
        <v>49.289534000000003</v>
      </c>
      <c r="AL52">
        <v>24.699936999999998</v>
      </c>
      <c r="AM52">
        <v>0</v>
      </c>
      <c r="AN52">
        <v>0.572986</v>
      </c>
      <c r="AO52">
        <v>0</v>
      </c>
      <c r="AP52">
        <v>11.519294</v>
      </c>
      <c r="AQ52">
        <v>0</v>
      </c>
      <c r="AR52">
        <v>6.4001089999999996</v>
      </c>
      <c r="AS52">
        <v>9.0981260000000006</v>
      </c>
      <c r="AT52">
        <v>12.742246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54.11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2002.4111310000001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330.01536900000002</v>
      </c>
      <c r="L53">
        <v>410.30175800000001</v>
      </c>
      <c r="M53">
        <v>88.8904</v>
      </c>
      <c r="N53">
        <v>114.132375</v>
      </c>
      <c r="O53">
        <v>119.485727</v>
      </c>
      <c r="P53">
        <v>112.005576</v>
      </c>
      <c r="Q53">
        <v>13.770476</v>
      </c>
      <c r="R53">
        <v>32.435333999999997</v>
      </c>
      <c r="S53">
        <v>17.675276</v>
      </c>
      <c r="T53">
        <v>0</v>
      </c>
      <c r="U53">
        <v>404.61557399999998</v>
      </c>
      <c r="V53">
        <v>20.029326000000001</v>
      </c>
      <c r="W53">
        <v>43.691564</v>
      </c>
      <c r="X53">
        <v>95.016108000000003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15.921867000000001</v>
      </c>
      <c r="AF53">
        <v>8.5740590000000001</v>
      </c>
      <c r="AG53">
        <v>0</v>
      </c>
      <c r="AH53">
        <v>0</v>
      </c>
      <c r="AI53">
        <v>0</v>
      </c>
      <c r="AJ53">
        <v>0</v>
      </c>
      <c r="AK53">
        <v>49.289534000000003</v>
      </c>
      <c r="AL53">
        <v>12.911331000000001</v>
      </c>
      <c r="AM53">
        <v>0</v>
      </c>
      <c r="AN53">
        <v>0.572986</v>
      </c>
      <c r="AO53">
        <v>0</v>
      </c>
      <c r="AP53">
        <v>11.519294</v>
      </c>
      <c r="AQ53">
        <v>0</v>
      </c>
      <c r="AR53">
        <v>6.4001089999999996</v>
      </c>
      <c r="AS53">
        <v>9.0981260000000006</v>
      </c>
      <c r="AT53">
        <v>12.742246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52.17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1981.2644149999999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330.01536900000002</v>
      </c>
      <c r="L54">
        <v>400.63975799999997</v>
      </c>
      <c r="M54">
        <v>88.8904</v>
      </c>
      <c r="N54">
        <v>114.132375</v>
      </c>
      <c r="O54">
        <v>119.485727</v>
      </c>
      <c r="P54">
        <v>112.005576</v>
      </c>
      <c r="Q54">
        <v>13.770476</v>
      </c>
      <c r="R54">
        <v>32.435333999999997</v>
      </c>
      <c r="S54">
        <v>17.675276</v>
      </c>
      <c r="T54">
        <v>0</v>
      </c>
      <c r="U54">
        <v>404.61557399999998</v>
      </c>
      <c r="V54">
        <v>20.029326000000001</v>
      </c>
      <c r="W54">
        <v>43.691564</v>
      </c>
      <c r="X54">
        <v>95.016108000000003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15.921867000000001</v>
      </c>
      <c r="AF54">
        <v>8.5740590000000001</v>
      </c>
      <c r="AG54">
        <v>0</v>
      </c>
      <c r="AH54">
        <v>0</v>
      </c>
      <c r="AI54">
        <v>0</v>
      </c>
      <c r="AJ54">
        <v>0</v>
      </c>
      <c r="AK54">
        <v>49.289534000000003</v>
      </c>
      <c r="AL54">
        <v>12.911331000000001</v>
      </c>
      <c r="AM54">
        <v>0</v>
      </c>
      <c r="AN54">
        <v>0.572986</v>
      </c>
      <c r="AO54">
        <v>0</v>
      </c>
      <c r="AP54">
        <v>11.519294</v>
      </c>
      <c r="AQ54">
        <v>0</v>
      </c>
      <c r="AR54">
        <v>48.000816</v>
      </c>
      <c r="AS54">
        <v>9.0981260000000006</v>
      </c>
      <c r="AT54">
        <v>12.742246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52.17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2013.2031220000001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325.49413199999998</v>
      </c>
      <c r="L55">
        <v>379.38335799999999</v>
      </c>
      <c r="M55">
        <v>88.8904</v>
      </c>
      <c r="N55">
        <v>114.132375</v>
      </c>
      <c r="O55">
        <v>119.485727</v>
      </c>
      <c r="P55">
        <v>112.005576</v>
      </c>
      <c r="Q55">
        <v>13.770476</v>
      </c>
      <c r="R55">
        <v>28.391594000000001</v>
      </c>
      <c r="S55">
        <v>17.675276</v>
      </c>
      <c r="T55">
        <v>0</v>
      </c>
      <c r="U55">
        <v>404.61557399999998</v>
      </c>
      <c r="V55">
        <v>13.884294000000001</v>
      </c>
      <c r="W55">
        <v>35.913271000000002</v>
      </c>
      <c r="X55">
        <v>95.016108000000003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15.921867000000001</v>
      </c>
      <c r="AF55">
        <v>8.5740590000000001</v>
      </c>
      <c r="AG55">
        <v>0</v>
      </c>
      <c r="AH55">
        <v>0</v>
      </c>
      <c r="AI55">
        <v>0</v>
      </c>
      <c r="AJ55">
        <v>0</v>
      </c>
      <c r="AK55">
        <v>49.289534000000003</v>
      </c>
      <c r="AL55">
        <v>12.911331000000001</v>
      </c>
      <c r="AM55">
        <v>0</v>
      </c>
      <c r="AN55">
        <v>0.572986</v>
      </c>
      <c r="AO55">
        <v>0</v>
      </c>
      <c r="AP55">
        <v>4.3319580000000002</v>
      </c>
      <c r="AQ55">
        <v>0</v>
      </c>
      <c r="AR55">
        <v>48.000816</v>
      </c>
      <c r="AS55">
        <v>9.0981260000000006</v>
      </c>
      <c r="AT55">
        <v>12.742246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54.11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1964.2110839999996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325.49413199999998</v>
      </c>
      <c r="L56">
        <v>379.38335799999999</v>
      </c>
      <c r="M56">
        <v>88.8904</v>
      </c>
      <c r="N56">
        <v>114.132375</v>
      </c>
      <c r="O56">
        <v>119.485727</v>
      </c>
      <c r="P56">
        <v>112.005576</v>
      </c>
      <c r="Q56">
        <v>13.770476</v>
      </c>
      <c r="R56">
        <v>28.391594000000001</v>
      </c>
      <c r="S56">
        <v>17.675276</v>
      </c>
      <c r="T56">
        <v>0</v>
      </c>
      <c r="U56">
        <v>404.61557399999998</v>
      </c>
      <c r="V56">
        <v>13.884294000000001</v>
      </c>
      <c r="W56">
        <v>32.219388000000002</v>
      </c>
      <c r="X56">
        <v>95.016108000000003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15.921867000000001</v>
      </c>
      <c r="AF56">
        <v>8.5740590000000001</v>
      </c>
      <c r="AG56">
        <v>0</v>
      </c>
      <c r="AH56">
        <v>0</v>
      </c>
      <c r="AI56">
        <v>0</v>
      </c>
      <c r="AJ56">
        <v>0</v>
      </c>
      <c r="AK56">
        <v>49.289534000000003</v>
      </c>
      <c r="AL56">
        <v>12.911331000000001</v>
      </c>
      <c r="AM56">
        <v>0</v>
      </c>
      <c r="AN56">
        <v>0.572986</v>
      </c>
      <c r="AO56">
        <v>0</v>
      </c>
      <c r="AP56">
        <v>4.3319580000000002</v>
      </c>
      <c r="AQ56">
        <v>0</v>
      </c>
      <c r="AR56">
        <v>4.2667390000000003</v>
      </c>
      <c r="AS56">
        <v>9.0981260000000006</v>
      </c>
      <c r="AT56">
        <v>12.742246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52.17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1914.8431239999998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325.49413199999998</v>
      </c>
      <c r="L57">
        <v>379.38335799999999</v>
      </c>
      <c r="M57">
        <v>88.8904</v>
      </c>
      <c r="N57">
        <v>114.132375</v>
      </c>
      <c r="O57">
        <v>119.485727</v>
      </c>
      <c r="P57">
        <v>112.005576</v>
      </c>
      <c r="Q57">
        <v>13.770476</v>
      </c>
      <c r="R57">
        <v>22.48415</v>
      </c>
      <c r="S57">
        <v>17.675276</v>
      </c>
      <c r="T57">
        <v>0</v>
      </c>
      <c r="U57">
        <v>404.61557399999998</v>
      </c>
      <c r="V57">
        <v>13.884294000000001</v>
      </c>
      <c r="W57">
        <v>32.219388000000002</v>
      </c>
      <c r="X57">
        <v>95.016108000000003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15.921867000000001</v>
      </c>
      <c r="AF57">
        <v>8.5740590000000001</v>
      </c>
      <c r="AG57">
        <v>0</v>
      </c>
      <c r="AH57">
        <v>0</v>
      </c>
      <c r="AI57">
        <v>0</v>
      </c>
      <c r="AJ57">
        <v>0</v>
      </c>
      <c r="AK57">
        <v>49.289534000000003</v>
      </c>
      <c r="AL57">
        <v>12.911331000000001</v>
      </c>
      <c r="AM57">
        <v>0</v>
      </c>
      <c r="AN57">
        <v>0.572986</v>
      </c>
      <c r="AO57">
        <v>0</v>
      </c>
      <c r="AP57">
        <v>4.3319580000000002</v>
      </c>
      <c r="AQ57">
        <v>0</v>
      </c>
      <c r="AR57">
        <v>4.2667390000000003</v>
      </c>
      <c r="AS57">
        <v>5.1989289999999997</v>
      </c>
      <c r="AT57">
        <v>12.742246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51.21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1904.0764829999996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330.01536900000002</v>
      </c>
      <c r="L58">
        <v>379.38335799999999</v>
      </c>
      <c r="M58">
        <v>88.8904</v>
      </c>
      <c r="N58">
        <v>114.132375</v>
      </c>
      <c r="O58">
        <v>119.485727</v>
      </c>
      <c r="P58">
        <v>112.005576</v>
      </c>
      <c r="Q58">
        <v>13.770476</v>
      </c>
      <c r="R58">
        <v>31.74663</v>
      </c>
      <c r="S58">
        <v>17.675276</v>
      </c>
      <c r="T58">
        <v>0</v>
      </c>
      <c r="U58">
        <v>404.61557399999998</v>
      </c>
      <c r="V58">
        <v>20.029326000000001</v>
      </c>
      <c r="W58">
        <v>43.691564</v>
      </c>
      <c r="X58">
        <v>95.016108000000003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15.921867000000001</v>
      </c>
      <c r="AF58">
        <v>8.5740590000000001</v>
      </c>
      <c r="AG58">
        <v>0</v>
      </c>
      <c r="AH58">
        <v>0</v>
      </c>
      <c r="AI58">
        <v>0</v>
      </c>
      <c r="AJ58">
        <v>0</v>
      </c>
      <c r="AK58">
        <v>49.289534000000003</v>
      </c>
      <c r="AL58">
        <v>12.911331000000001</v>
      </c>
      <c r="AM58">
        <v>0</v>
      </c>
      <c r="AN58">
        <v>0.572986</v>
      </c>
      <c r="AO58">
        <v>0</v>
      </c>
      <c r="AP58">
        <v>4.3319580000000002</v>
      </c>
      <c r="AQ58">
        <v>0</v>
      </c>
      <c r="AR58">
        <v>4.2667390000000003</v>
      </c>
      <c r="AS58">
        <v>5.1989289999999997</v>
      </c>
      <c r="AT58">
        <v>12.742246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53.14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1937.4074079999998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330.01536900000002</v>
      </c>
      <c r="L59">
        <v>379.38335799999999</v>
      </c>
      <c r="M59">
        <v>88.8904</v>
      </c>
      <c r="N59">
        <v>114.132375</v>
      </c>
      <c r="O59">
        <v>119.485727</v>
      </c>
      <c r="P59">
        <v>112.005576</v>
      </c>
      <c r="Q59">
        <v>13.770476</v>
      </c>
      <c r="R59">
        <v>32.435333999999997</v>
      </c>
      <c r="S59">
        <v>17.675276</v>
      </c>
      <c r="T59">
        <v>0</v>
      </c>
      <c r="U59">
        <v>404.61557399999998</v>
      </c>
      <c r="V59">
        <v>20.029326000000001</v>
      </c>
      <c r="W59">
        <v>43.691564</v>
      </c>
      <c r="X59">
        <v>95.016108000000003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15.921867000000001</v>
      </c>
      <c r="AF59">
        <v>8.5740590000000001</v>
      </c>
      <c r="AG59">
        <v>0</v>
      </c>
      <c r="AH59">
        <v>0</v>
      </c>
      <c r="AI59">
        <v>0</v>
      </c>
      <c r="AJ59">
        <v>0</v>
      </c>
      <c r="AK59">
        <v>49.289534000000003</v>
      </c>
      <c r="AL59">
        <v>12.911331000000001</v>
      </c>
      <c r="AM59">
        <v>0</v>
      </c>
      <c r="AN59">
        <v>0.572986</v>
      </c>
      <c r="AO59">
        <v>0</v>
      </c>
      <c r="AP59">
        <v>4.3319580000000002</v>
      </c>
      <c r="AQ59">
        <v>0</v>
      </c>
      <c r="AR59">
        <v>6.4001089999999996</v>
      </c>
      <c r="AS59">
        <v>5.1989289999999997</v>
      </c>
      <c r="AT59">
        <v>12.742246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54.11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1941.1994819999995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330.01536900000002</v>
      </c>
      <c r="L60">
        <v>379.38335799999999</v>
      </c>
      <c r="M60">
        <v>88.8904</v>
      </c>
      <c r="N60">
        <v>114.132375</v>
      </c>
      <c r="O60">
        <v>119.485727</v>
      </c>
      <c r="P60">
        <v>112.005576</v>
      </c>
      <c r="Q60">
        <v>13.770476</v>
      </c>
      <c r="R60">
        <v>32.435333999999997</v>
      </c>
      <c r="S60">
        <v>17.675276</v>
      </c>
      <c r="T60">
        <v>0</v>
      </c>
      <c r="U60">
        <v>404.61557399999998</v>
      </c>
      <c r="V60">
        <v>20.029326000000001</v>
      </c>
      <c r="W60">
        <v>43.691564</v>
      </c>
      <c r="X60">
        <v>95.016108000000003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15.921867000000001</v>
      </c>
      <c r="AF60">
        <v>8.5740590000000001</v>
      </c>
      <c r="AG60">
        <v>0</v>
      </c>
      <c r="AH60">
        <v>0</v>
      </c>
      <c r="AI60">
        <v>0</v>
      </c>
      <c r="AJ60">
        <v>0</v>
      </c>
      <c r="AK60">
        <v>49.289534000000003</v>
      </c>
      <c r="AL60">
        <v>12.911331000000001</v>
      </c>
      <c r="AM60">
        <v>0</v>
      </c>
      <c r="AN60">
        <v>0.572986</v>
      </c>
      <c r="AO60">
        <v>0</v>
      </c>
      <c r="AP60">
        <v>4.3319580000000002</v>
      </c>
      <c r="AQ60">
        <v>0</v>
      </c>
      <c r="AR60">
        <v>6.4001089999999996</v>
      </c>
      <c r="AS60">
        <v>5.1989289999999997</v>
      </c>
      <c r="AT60">
        <v>12.742246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53.14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1940.2294819999997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330.01536900000002</v>
      </c>
      <c r="L61">
        <v>410.30175800000001</v>
      </c>
      <c r="M61">
        <v>88.8904</v>
      </c>
      <c r="N61">
        <v>114.132375</v>
      </c>
      <c r="O61">
        <v>119.485727</v>
      </c>
      <c r="P61">
        <v>118.11794999999999</v>
      </c>
      <c r="Q61">
        <v>13.770476</v>
      </c>
      <c r="R61">
        <v>32.435333999999997</v>
      </c>
      <c r="S61">
        <v>17.675276</v>
      </c>
      <c r="T61">
        <v>0</v>
      </c>
      <c r="U61">
        <v>404.61557399999998</v>
      </c>
      <c r="V61">
        <v>20.029326000000001</v>
      </c>
      <c r="W61">
        <v>43.691564</v>
      </c>
      <c r="X61">
        <v>95.016108000000003</v>
      </c>
      <c r="Y61">
        <v>0</v>
      </c>
      <c r="Z61">
        <v>6.3003970000000002</v>
      </c>
      <c r="AA61">
        <v>0</v>
      </c>
      <c r="AB61">
        <v>0</v>
      </c>
      <c r="AC61">
        <v>0</v>
      </c>
      <c r="AD61">
        <v>0</v>
      </c>
      <c r="AE61">
        <v>15.921867000000001</v>
      </c>
      <c r="AF61">
        <v>8.5740590000000001</v>
      </c>
      <c r="AG61">
        <v>0</v>
      </c>
      <c r="AH61">
        <v>0</v>
      </c>
      <c r="AI61">
        <v>0</v>
      </c>
      <c r="AJ61">
        <v>0</v>
      </c>
      <c r="AK61">
        <v>49.289534000000003</v>
      </c>
      <c r="AL61">
        <v>12.911331000000001</v>
      </c>
      <c r="AM61">
        <v>0</v>
      </c>
      <c r="AN61">
        <v>0.572986</v>
      </c>
      <c r="AO61">
        <v>0</v>
      </c>
      <c r="AP61">
        <v>11.519294</v>
      </c>
      <c r="AQ61">
        <v>0</v>
      </c>
      <c r="AR61">
        <v>6.4001089999999996</v>
      </c>
      <c r="AS61">
        <v>5.1989289999999997</v>
      </c>
      <c r="AT61">
        <v>12.742246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51.21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1988.8179889999997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330.01536900000002</v>
      </c>
      <c r="L62">
        <v>410.30175800000001</v>
      </c>
      <c r="M62">
        <v>88.8904</v>
      </c>
      <c r="N62">
        <v>114.132375</v>
      </c>
      <c r="O62">
        <v>119.485727</v>
      </c>
      <c r="P62">
        <v>118.11794999999999</v>
      </c>
      <c r="Q62">
        <v>13.770476</v>
      </c>
      <c r="R62">
        <v>32.435333999999997</v>
      </c>
      <c r="S62">
        <v>17.675276</v>
      </c>
      <c r="T62">
        <v>0</v>
      </c>
      <c r="U62">
        <v>404.61557399999998</v>
      </c>
      <c r="V62">
        <v>20.029326000000001</v>
      </c>
      <c r="W62">
        <v>43.691564</v>
      </c>
      <c r="X62">
        <v>95.016108000000003</v>
      </c>
      <c r="Y62">
        <v>0</v>
      </c>
      <c r="Z62">
        <v>6.3003970000000002</v>
      </c>
      <c r="AA62">
        <v>0</v>
      </c>
      <c r="AB62">
        <v>0</v>
      </c>
      <c r="AC62">
        <v>0</v>
      </c>
      <c r="AD62">
        <v>0</v>
      </c>
      <c r="AE62">
        <v>15.921867000000001</v>
      </c>
      <c r="AF62">
        <v>8.5740590000000001</v>
      </c>
      <c r="AG62">
        <v>0</v>
      </c>
      <c r="AH62">
        <v>20.129811</v>
      </c>
      <c r="AI62">
        <v>0</v>
      </c>
      <c r="AJ62">
        <v>0</v>
      </c>
      <c r="AK62">
        <v>49.289534000000003</v>
      </c>
      <c r="AL62">
        <v>12.911331000000001</v>
      </c>
      <c r="AM62">
        <v>0</v>
      </c>
      <c r="AN62">
        <v>0.572986</v>
      </c>
      <c r="AO62">
        <v>0</v>
      </c>
      <c r="AP62">
        <v>11.519294</v>
      </c>
      <c r="AQ62">
        <v>15.035038</v>
      </c>
      <c r="AR62">
        <v>6.4001089999999996</v>
      </c>
      <c r="AS62">
        <v>5.1989289999999997</v>
      </c>
      <c r="AT62">
        <v>12.742246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49.28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2022.0528379999996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330.01536900000002</v>
      </c>
      <c r="L63">
        <v>448.94975799999997</v>
      </c>
      <c r="M63">
        <v>88.8904</v>
      </c>
      <c r="N63">
        <v>114.132375</v>
      </c>
      <c r="O63">
        <v>119.485727</v>
      </c>
      <c r="P63">
        <v>118.11794999999999</v>
      </c>
      <c r="Q63">
        <v>13.770476</v>
      </c>
      <c r="R63">
        <v>32.435333999999997</v>
      </c>
      <c r="S63">
        <v>17.675276</v>
      </c>
      <c r="T63">
        <v>0</v>
      </c>
      <c r="U63">
        <v>404.61557399999998</v>
      </c>
      <c r="V63">
        <v>20.029326000000001</v>
      </c>
      <c r="W63">
        <v>43.693013000000001</v>
      </c>
      <c r="X63">
        <v>95.016108000000003</v>
      </c>
      <c r="Y63">
        <v>0</v>
      </c>
      <c r="Z63">
        <v>5.3140999999999998</v>
      </c>
      <c r="AA63">
        <v>0</v>
      </c>
      <c r="AB63">
        <v>0</v>
      </c>
      <c r="AC63">
        <v>0</v>
      </c>
      <c r="AD63">
        <v>0</v>
      </c>
      <c r="AE63">
        <v>15.921867000000001</v>
      </c>
      <c r="AF63">
        <v>8.5740590000000001</v>
      </c>
      <c r="AG63">
        <v>0</v>
      </c>
      <c r="AH63">
        <v>20.129811</v>
      </c>
      <c r="AI63">
        <v>0</v>
      </c>
      <c r="AJ63">
        <v>0</v>
      </c>
      <c r="AK63">
        <v>49.289534000000003</v>
      </c>
      <c r="AL63">
        <v>12.911331000000001</v>
      </c>
      <c r="AM63">
        <v>0</v>
      </c>
      <c r="AN63">
        <v>0.572986</v>
      </c>
      <c r="AO63">
        <v>0</v>
      </c>
      <c r="AP63">
        <v>4.9508089999999996</v>
      </c>
      <c r="AQ63">
        <v>15.035038</v>
      </c>
      <c r="AR63">
        <v>6.4001089999999996</v>
      </c>
      <c r="AS63">
        <v>5.1989289999999997</v>
      </c>
      <c r="AT63">
        <v>12.742246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50.24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2054.1075049999999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330.01536900000002</v>
      </c>
      <c r="L64">
        <v>458.61175800000001</v>
      </c>
      <c r="M64">
        <v>88.8904</v>
      </c>
      <c r="N64">
        <v>114.132375</v>
      </c>
      <c r="O64">
        <v>119.485727</v>
      </c>
      <c r="P64">
        <v>118.11794999999999</v>
      </c>
      <c r="Q64">
        <v>13.770476</v>
      </c>
      <c r="R64">
        <v>32.435333999999997</v>
      </c>
      <c r="S64">
        <v>17.675276</v>
      </c>
      <c r="T64">
        <v>0</v>
      </c>
      <c r="U64">
        <v>404.61557399999998</v>
      </c>
      <c r="V64">
        <v>20.029326000000001</v>
      </c>
      <c r="W64">
        <v>43.693013000000001</v>
      </c>
      <c r="X64">
        <v>95.016108000000003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15.921867000000001</v>
      </c>
      <c r="AF64">
        <v>8.5740590000000001</v>
      </c>
      <c r="AG64">
        <v>0</v>
      </c>
      <c r="AH64">
        <v>20.129811</v>
      </c>
      <c r="AI64">
        <v>0</v>
      </c>
      <c r="AJ64">
        <v>0</v>
      </c>
      <c r="AK64">
        <v>49.289534000000003</v>
      </c>
      <c r="AL64">
        <v>12.911331000000001</v>
      </c>
      <c r="AM64">
        <v>0</v>
      </c>
      <c r="AN64">
        <v>0.572986</v>
      </c>
      <c r="AO64">
        <v>0</v>
      </c>
      <c r="AP64">
        <v>4.9508089999999996</v>
      </c>
      <c r="AQ64">
        <v>15.035038</v>
      </c>
      <c r="AR64">
        <v>6.4001089999999996</v>
      </c>
      <c r="AS64">
        <v>5.1989289999999997</v>
      </c>
      <c r="AT64">
        <v>12.742246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50.24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2058.4554049999997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330.01536900000002</v>
      </c>
      <c r="L65">
        <v>477.93575800000002</v>
      </c>
      <c r="M65">
        <v>88.8904</v>
      </c>
      <c r="N65">
        <v>114.132375</v>
      </c>
      <c r="O65">
        <v>119.485727</v>
      </c>
      <c r="P65">
        <v>118.11794999999999</v>
      </c>
      <c r="Q65">
        <v>13.770476</v>
      </c>
      <c r="R65">
        <v>32.435333999999997</v>
      </c>
      <c r="S65">
        <v>17.675276</v>
      </c>
      <c r="T65">
        <v>0</v>
      </c>
      <c r="U65">
        <v>404.61557399999998</v>
      </c>
      <c r="V65">
        <v>20.031113000000001</v>
      </c>
      <c r="W65">
        <v>43.693013000000001</v>
      </c>
      <c r="X65">
        <v>95.016108000000003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15.921867000000001</v>
      </c>
      <c r="AF65">
        <v>8.5740590000000001</v>
      </c>
      <c r="AG65">
        <v>0</v>
      </c>
      <c r="AH65">
        <v>20.129811</v>
      </c>
      <c r="AI65">
        <v>0</v>
      </c>
      <c r="AJ65">
        <v>0</v>
      </c>
      <c r="AK65">
        <v>49.289534000000003</v>
      </c>
      <c r="AL65">
        <v>12.911331000000001</v>
      </c>
      <c r="AM65">
        <v>0</v>
      </c>
      <c r="AN65">
        <v>0.572986</v>
      </c>
      <c r="AO65">
        <v>0</v>
      </c>
      <c r="AP65">
        <v>4.9508089999999996</v>
      </c>
      <c r="AQ65">
        <v>15.035038</v>
      </c>
      <c r="AR65">
        <v>6.4001089999999996</v>
      </c>
      <c r="AS65">
        <v>5.1989289999999997</v>
      </c>
      <c r="AT65">
        <v>12.742246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50.24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2077.7811919999995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330.01536900000002</v>
      </c>
      <c r="L66">
        <v>555.23175800000001</v>
      </c>
      <c r="M66">
        <v>88.8904</v>
      </c>
      <c r="N66">
        <v>114.132375</v>
      </c>
      <c r="O66">
        <v>119.485727</v>
      </c>
      <c r="P66">
        <v>118.11794999999999</v>
      </c>
      <c r="Q66">
        <v>13.770476</v>
      </c>
      <c r="R66">
        <v>32.435333999999997</v>
      </c>
      <c r="S66">
        <v>17.675276</v>
      </c>
      <c r="T66">
        <v>0</v>
      </c>
      <c r="U66">
        <v>404.61557399999998</v>
      </c>
      <c r="V66">
        <v>20.031113000000001</v>
      </c>
      <c r="W66">
        <v>43.693013000000001</v>
      </c>
      <c r="X66">
        <v>95.016108000000003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15.921867000000001</v>
      </c>
      <c r="AF66">
        <v>8.5740590000000001</v>
      </c>
      <c r="AG66">
        <v>0</v>
      </c>
      <c r="AH66">
        <v>20.129811</v>
      </c>
      <c r="AI66">
        <v>0</v>
      </c>
      <c r="AJ66">
        <v>0</v>
      </c>
      <c r="AK66">
        <v>49.289534000000003</v>
      </c>
      <c r="AL66">
        <v>12.911331000000001</v>
      </c>
      <c r="AM66">
        <v>0</v>
      </c>
      <c r="AN66">
        <v>0.572986</v>
      </c>
      <c r="AO66">
        <v>0</v>
      </c>
      <c r="AP66">
        <v>4.9508089999999996</v>
      </c>
      <c r="AQ66">
        <v>30.070076</v>
      </c>
      <c r="AR66">
        <v>6.4001089999999996</v>
      </c>
      <c r="AS66">
        <v>5.1989289999999997</v>
      </c>
      <c r="AT66">
        <v>12.742246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49.28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2169.1522300000001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330.01536900000002</v>
      </c>
      <c r="L67">
        <v>631.07362699999999</v>
      </c>
      <c r="M67">
        <v>88.8904</v>
      </c>
      <c r="N67">
        <v>114.132375</v>
      </c>
      <c r="O67">
        <v>119.485727</v>
      </c>
      <c r="P67">
        <v>118.11794999999999</v>
      </c>
      <c r="Q67">
        <v>13.770476</v>
      </c>
      <c r="R67">
        <v>32.435333999999997</v>
      </c>
      <c r="S67">
        <v>17.675276</v>
      </c>
      <c r="T67">
        <v>0</v>
      </c>
      <c r="U67">
        <v>404.61557399999998</v>
      </c>
      <c r="V67">
        <v>20.031113000000001</v>
      </c>
      <c r="W67">
        <v>43.693013000000001</v>
      </c>
      <c r="X67">
        <v>95.016108000000003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15.921867000000001</v>
      </c>
      <c r="AF67">
        <v>8.5740590000000001</v>
      </c>
      <c r="AG67">
        <v>0</v>
      </c>
      <c r="AH67">
        <v>20.129811</v>
      </c>
      <c r="AI67">
        <v>0</v>
      </c>
      <c r="AJ67">
        <v>0</v>
      </c>
      <c r="AK67">
        <v>49.289534000000003</v>
      </c>
      <c r="AL67">
        <v>12.911331000000001</v>
      </c>
      <c r="AM67">
        <v>0</v>
      </c>
      <c r="AN67">
        <v>0.572986</v>
      </c>
      <c r="AO67">
        <v>0</v>
      </c>
      <c r="AP67">
        <v>4.9508089999999996</v>
      </c>
      <c r="AQ67">
        <v>30.070076</v>
      </c>
      <c r="AR67">
        <v>4.6934129999999996</v>
      </c>
      <c r="AS67">
        <v>5.1989289999999997</v>
      </c>
      <c r="AT67">
        <v>12.742246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53.14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2247.147402999999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330.01536900000002</v>
      </c>
      <c r="L68">
        <v>631.07362699999999</v>
      </c>
      <c r="M68">
        <v>88.8904</v>
      </c>
      <c r="N68">
        <v>114.132375</v>
      </c>
      <c r="O68">
        <v>119.485727</v>
      </c>
      <c r="P68">
        <v>118.11794999999999</v>
      </c>
      <c r="Q68">
        <v>13.770476</v>
      </c>
      <c r="R68">
        <v>32.435333999999997</v>
      </c>
      <c r="S68">
        <v>17.675276</v>
      </c>
      <c r="T68">
        <v>0</v>
      </c>
      <c r="U68">
        <v>404.61557399999998</v>
      </c>
      <c r="V68">
        <v>20.031113000000001</v>
      </c>
      <c r="W68">
        <v>43.693013000000001</v>
      </c>
      <c r="X68">
        <v>95.016108000000003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15.921867000000001</v>
      </c>
      <c r="AF68">
        <v>8.5740590000000001</v>
      </c>
      <c r="AG68">
        <v>0</v>
      </c>
      <c r="AH68">
        <v>41.174613000000001</v>
      </c>
      <c r="AI68">
        <v>0</v>
      </c>
      <c r="AJ68">
        <v>0</v>
      </c>
      <c r="AK68">
        <v>49.289534000000003</v>
      </c>
      <c r="AL68">
        <v>12.911331000000001</v>
      </c>
      <c r="AM68">
        <v>0</v>
      </c>
      <c r="AN68">
        <v>0.572986</v>
      </c>
      <c r="AO68">
        <v>0</v>
      </c>
      <c r="AP68">
        <v>4.9508089999999996</v>
      </c>
      <c r="AQ68">
        <v>30.070076</v>
      </c>
      <c r="AR68">
        <v>4.6934129999999996</v>
      </c>
      <c r="AS68">
        <v>5.1989289999999997</v>
      </c>
      <c r="AT68">
        <v>12.742246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51.21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2266.2622049999995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330.01536900000002</v>
      </c>
      <c r="L69">
        <v>631.07362699999999</v>
      </c>
      <c r="M69">
        <v>88.8904</v>
      </c>
      <c r="N69">
        <v>114.132375</v>
      </c>
      <c r="O69">
        <v>119.485727</v>
      </c>
      <c r="P69">
        <v>118.11794999999999</v>
      </c>
      <c r="Q69">
        <v>13.770476</v>
      </c>
      <c r="R69">
        <v>32.435333999999997</v>
      </c>
      <c r="S69">
        <v>17.675276</v>
      </c>
      <c r="T69">
        <v>0</v>
      </c>
      <c r="U69">
        <v>404.61557399999998</v>
      </c>
      <c r="V69">
        <v>20.031113000000001</v>
      </c>
      <c r="W69">
        <v>43.693013000000001</v>
      </c>
      <c r="X69">
        <v>95.016108000000003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15.921867000000001</v>
      </c>
      <c r="AF69">
        <v>8.5740590000000001</v>
      </c>
      <c r="AG69">
        <v>0</v>
      </c>
      <c r="AH69">
        <v>41.174613000000001</v>
      </c>
      <c r="AI69">
        <v>0</v>
      </c>
      <c r="AJ69">
        <v>0</v>
      </c>
      <c r="AK69">
        <v>49.289534000000003</v>
      </c>
      <c r="AL69">
        <v>12.911331000000001</v>
      </c>
      <c r="AM69">
        <v>0</v>
      </c>
      <c r="AN69">
        <v>0.572986</v>
      </c>
      <c r="AO69">
        <v>0</v>
      </c>
      <c r="AP69">
        <v>4.9508089999999996</v>
      </c>
      <c r="AQ69">
        <v>30.070076</v>
      </c>
      <c r="AR69">
        <v>4.6934129999999996</v>
      </c>
      <c r="AS69">
        <v>5.1989289999999997</v>
      </c>
      <c r="AT69">
        <v>12.742246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50.24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2265.2922049999993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330.01536900000002</v>
      </c>
      <c r="L70">
        <v>631.07362699999999</v>
      </c>
      <c r="M70">
        <v>88.8904</v>
      </c>
      <c r="N70">
        <v>114.132375</v>
      </c>
      <c r="O70">
        <v>119.485727</v>
      </c>
      <c r="P70">
        <v>118.11794999999999</v>
      </c>
      <c r="Q70">
        <v>19.861207</v>
      </c>
      <c r="R70">
        <v>32.435333999999997</v>
      </c>
      <c r="S70">
        <v>25.498114999999999</v>
      </c>
      <c r="T70">
        <v>0</v>
      </c>
      <c r="U70">
        <v>404.61557399999998</v>
      </c>
      <c r="V70">
        <v>20.031113000000001</v>
      </c>
      <c r="W70">
        <v>43.693013000000001</v>
      </c>
      <c r="X70">
        <v>95.016108000000003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15.921867000000001</v>
      </c>
      <c r="AF70">
        <v>8.5740590000000001</v>
      </c>
      <c r="AG70">
        <v>0</v>
      </c>
      <c r="AH70">
        <v>41.174613000000001</v>
      </c>
      <c r="AI70">
        <v>0</v>
      </c>
      <c r="AJ70">
        <v>0</v>
      </c>
      <c r="AK70">
        <v>49.289534000000003</v>
      </c>
      <c r="AL70">
        <v>24.699936999999998</v>
      </c>
      <c r="AM70">
        <v>0</v>
      </c>
      <c r="AN70">
        <v>0.572986</v>
      </c>
      <c r="AO70">
        <v>0</v>
      </c>
      <c r="AP70">
        <v>4.9508089999999996</v>
      </c>
      <c r="AQ70">
        <v>30.070076</v>
      </c>
      <c r="AR70">
        <v>4.6934129999999996</v>
      </c>
      <c r="AS70">
        <v>5.1989289999999997</v>
      </c>
      <c r="AT70">
        <v>12.742246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48.31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2289.0643809999997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330.01536900000002</v>
      </c>
      <c r="L71">
        <v>631.07362699999999</v>
      </c>
      <c r="M71">
        <v>88.8904</v>
      </c>
      <c r="N71">
        <v>114.132375</v>
      </c>
      <c r="O71">
        <v>119.485727</v>
      </c>
      <c r="P71">
        <v>118.11794999999999</v>
      </c>
      <c r="Q71">
        <v>19.861207</v>
      </c>
      <c r="R71">
        <v>32.435333999999997</v>
      </c>
      <c r="S71">
        <v>25.498114999999999</v>
      </c>
      <c r="T71">
        <v>0</v>
      </c>
      <c r="U71">
        <v>404.61557399999998</v>
      </c>
      <c r="V71">
        <v>20.029326000000001</v>
      </c>
      <c r="W71">
        <v>43.691564</v>
      </c>
      <c r="X71">
        <v>95.016108000000003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15.921867000000001</v>
      </c>
      <c r="AF71">
        <v>8.5740590000000001</v>
      </c>
      <c r="AG71">
        <v>0</v>
      </c>
      <c r="AH71">
        <v>41.174613000000001</v>
      </c>
      <c r="AI71">
        <v>0</v>
      </c>
      <c r="AJ71">
        <v>0</v>
      </c>
      <c r="AK71">
        <v>49.289534000000003</v>
      </c>
      <c r="AL71">
        <v>68.486187999999999</v>
      </c>
      <c r="AM71">
        <v>0</v>
      </c>
      <c r="AN71">
        <v>0.572986</v>
      </c>
      <c r="AO71">
        <v>0</v>
      </c>
      <c r="AP71">
        <v>4.9508089999999996</v>
      </c>
      <c r="AQ71">
        <v>30.070076</v>
      </c>
      <c r="AR71">
        <v>4.6934129999999996</v>
      </c>
      <c r="AS71">
        <v>5.1989289999999997</v>
      </c>
      <c r="AT71">
        <v>12.742246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45.41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2329.9473959999996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330.01536900000002</v>
      </c>
      <c r="L72">
        <v>631.07362699999999</v>
      </c>
      <c r="M72">
        <v>88.8904</v>
      </c>
      <c r="N72">
        <v>114.132375</v>
      </c>
      <c r="O72">
        <v>119.485727</v>
      </c>
      <c r="P72">
        <v>118.11794999999999</v>
      </c>
      <c r="Q72">
        <v>19.861207</v>
      </c>
      <c r="R72">
        <v>32.435333999999997</v>
      </c>
      <c r="S72">
        <v>25.498114999999999</v>
      </c>
      <c r="T72">
        <v>0</v>
      </c>
      <c r="U72">
        <v>404.61557399999998</v>
      </c>
      <c r="V72">
        <v>20.029326000000001</v>
      </c>
      <c r="W72">
        <v>43.691564</v>
      </c>
      <c r="X72">
        <v>95.016108000000003</v>
      </c>
      <c r="Y72">
        <v>0</v>
      </c>
      <c r="Z72">
        <v>0</v>
      </c>
      <c r="AA72">
        <v>6.7933519999999996</v>
      </c>
      <c r="AB72">
        <v>12.724893</v>
      </c>
      <c r="AC72">
        <v>0</v>
      </c>
      <c r="AD72">
        <v>0</v>
      </c>
      <c r="AE72">
        <v>15.921867000000001</v>
      </c>
      <c r="AF72">
        <v>8.5740590000000001</v>
      </c>
      <c r="AG72">
        <v>0</v>
      </c>
      <c r="AH72">
        <v>41.174613000000001</v>
      </c>
      <c r="AI72">
        <v>3.074932</v>
      </c>
      <c r="AJ72">
        <v>0</v>
      </c>
      <c r="AK72">
        <v>49.289534000000003</v>
      </c>
      <c r="AL72">
        <v>68.486187999999999</v>
      </c>
      <c r="AM72">
        <v>0</v>
      </c>
      <c r="AN72">
        <v>0.572986</v>
      </c>
      <c r="AO72">
        <v>0</v>
      </c>
      <c r="AP72">
        <v>4.9508089999999996</v>
      </c>
      <c r="AQ72">
        <v>30.070076</v>
      </c>
      <c r="AR72">
        <v>6.4001089999999996</v>
      </c>
      <c r="AS72">
        <v>5.1989289999999997</v>
      </c>
      <c r="AT72">
        <v>12.742246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52.17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2361.0072690000002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330.01536900000002</v>
      </c>
      <c r="L73">
        <v>631.07362699999999</v>
      </c>
      <c r="M73">
        <v>88.8904</v>
      </c>
      <c r="N73">
        <v>114.132375</v>
      </c>
      <c r="O73">
        <v>119.485727</v>
      </c>
      <c r="P73">
        <v>118.11794999999999</v>
      </c>
      <c r="Q73">
        <v>19.861207</v>
      </c>
      <c r="R73">
        <v>32.435333999999997</v>
      </c>
      <c r="S73">
        <v>25.498114999999999</v>
      </c>
      <c r="T73">
        <v>0</v>
      </c>
      <c r="U73">
        <v>404.61557399999998</v>
      </c>
      <c r="V73">
        <v>20.029326000000001</v>
      </c>
      <c r="W73">
        <v>43.691564</v>
      </c>
      <c r="X73">
        <v>95.016108000000003</v>
      </c>
      <c r="Y73">
        <v>0</v>
      </c>
      <c r="Z73">
        <v>0</v>
      </c>
      <c r="AA73">
        <v>13.510375</v>
      </c>
      <c r="AB73">
        <v>12.724893</v>
      </c>
      <c r="AC73">
        <v>0</v>
      </c>
      <c r="AD73">
        <v>8.8068159999999995</v>
      </c>
      <c r="AE73">
        <v>15.921867000000001</v>
      </c>
      <c r="AF73">
        <v>8.5740590000000001</v>
      </c>
      <c r="AG73">
        <v>0</v>
      </c>
      <c r="AH73">
        <v>54.899484000000001</v>
      </c>
      <c r="AI73">
        <v>6.1498629999999999</v>
      </c>
      <c r="AJ73">
        <v>0</v>
      </c>
      <c r="AK73">
        <v>49.289534000000003</v>
      </c>
      <c r="AL73">
        <v>68.486187999999999</v>
      </c>
      <c r="AM73">
        <v>0</v>
      </c>
      <c r="AN73">
        <v>0.572986</v>
      </c>
      <c r="AO73">
        <v>0</v>
      </c>
      <c r="AP73">
        <v>4.9508089999999996</v>
      </c>
      <c r="AQ73">
        <v>60.140152999999998</v>
      </c>
      <c r="AR73">
        <v>6.4001089999999996</v>
      </c>
      <c r="AS73">
        <v>5.1989289999999997</v>
      </c>
      <c r="AT73">
        <v>12.742246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56.77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2428.0009869999999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330.01536900000002</v>
      </c>
      <c r="L74">
        <v>631.07362699999999</v>
      </c>
      <c r="M74">
        <v>88.8904</v>
      </c>
      <c r="N74">
        <v>114.132375</v>
      </c>
      <c r="O74">
        <v>119.485727</v>
      </c>
      <c r="P74">
        <v>118.11794999999999</v>
      </c>
      <c r="Q74">
        <v>19.861207</v>
      </c>
      <c r="R74">
        <v>32.435333999999997</v>
      </c>
      <c r="S74">
        <v>25.498114999999999</v>
      </c>
      <c r="T74">
        <v>0</v>
      </c>
      <c r="U74">
        <v>404.61557399999998</v>
      </c>
      <c r="V74">
        <v>20.029326000000001</v>
      </c>
      <c r="W74">
        <v>43.691564</v>
      </c>
      <c r="X74">
        <v>95.016108000000003</v>
      </c>
      <c r="Y74">
        <v>0</v>
      </c>
      <c r="Z74">
        <v>0</v>
      </c>
      <c r="AA74">
        <v>27.097079000000001</v>
      </c>
      <c r="AB74">
        <v>12.724893</v>
      </c>
      <c r="AC74">
        <v>0</v>
      </c>
      <c r="AD74">
        <v>17.613633</v>
      </c>
      <c r="AE74">
        <v>15.921867000000001</v>
      </c>
      <c r="AF74">
        <v>8.5740590000000001</v>
      </c>
      <c r="AG74">
        <v>0</v>
      </c>
      <c r="AH74">
        <v>73.199312000000006</v>
      </c>
      <c r="AI74">
        <v>31.595535999999999</v>
      </c>
      <c r="AJ74">
        <v>0</v>
      </c>
      <c r="AK74">
        <v>49.289534000000003</v>
      </c>
      <c r="AL74">
        <v>68.486187999999999</v>
      </c>
      <c r="AM74">
        <v>4.6366009999999998</v>
      </c>
      <c r="AN74">
        <v>0.572986</v>
      </c>
      <c r="AO74">
        <v>0</v>
      </c>
      <c r="AP74">
        <v>4.9508089999999996</v>
      </c>
      <c r="AQ74">
        <v>60.140152999999998</v>
      </c>
      <c r="AR74">
        <v>6.4001089999999996</v>
      </c>
      <c r="AS74">
        <v>5.1989289999999997</v>
      </c>
      <c r="AT74">
        <v>12.742246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84.06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2526.0666099999999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330.01536900000002</v>
      </c>
      <c r="L75">
        <v>631.07362699999999</v>
      </c>
      <c r="M75">
        <v>88.8904</v>
      </c>
      <c r="N75">
        <v>114.132375</v>
      </c>
      <c r="O75">
        <v>119.485727</v>
      </c>
      <c r="P75">
        <v>118.11794999999999</v>
      </c>
      <c r="Q75">
        <v>19.861207</v>
      </c>
      <c r="R75">
        <v>32.435333999999997</v>
      </c>
      <c r="S75">
        <v>25.498114999999999</v>
      </c>
      <c r="T75">
        <v>0</v>
      </c>
      <c r="U75">
        <v>404.61557399999998</v>
      </c>
      <c r="V75">
        <v>20.029326000000001</v>
      </c>
      <c r="W75">
        <v>43.691564</v>
      </c>
      <c r="X75">
        <v>95.016108000000003</v>
      </c>
      <c r="Y75">
        <v>0</v>
      </c>
      <c r="Z75">
        <v>0</v>
      </c>
      <c r="AA75">
        <v>38.164900000000003</v>
      </c>
      <c r="AB75">
        <v>25.449784999999999</v>
      </c>
      <c r="AC75">
        <v>2.460718</v>
      </c>
      <c r="AD75">
        <v>26.420449000000001</v>
      </c>
      <c r="AE75">
        <v>31.843734000000001</v>
      </c>
      <c r="AF75">
        <v>18.100791000000001</v>
      </c>
      <c r="AG75">
        <v>0</v>
      </c>
      <c r="AH75">
        <v>91.499139999999997</v>
      </c>
      <c r="AI75">
        <v>31.595535999999999</v>
      </c>
      <c r="AJ75">
        <v>0</v>
      </c>
      <c r="AK75">
        <v>49.289534000000003</v>
      </c>
      <c r="AL75">
        <v>24.699936999999998</v>
      </c>
      <c r="AM75">
        <v>9.0156120000000008</v>
      </c>
      <c r="AN75">
        <v>0.572986</v>
      </c>
      <c r="AO75">
        <v>0</v>
      </c>
      <c r="AP75">
        <v>4.9508089999999996</v>
      </c>
      <c r="AQ75">
        <v>60.140152999999998</v>
      </c>
      <c r="AR75">
        <v>6.4001089999999996</v>
      </c>
      <c r="AS75">
        <v>5.1989289999999997</v>
      </c>
      <c r="AT75">
        <v>12.742246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66.67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2548.0780439999994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330.01536900000002</v>
      </c>
      <c r="L76">
        <v>631.07362699999999</v>
      </c>
      <c r="M76">
        <v>88.8904</v>
      </c>
      <c r="N76">
        <v>114.132375</v>
      </c>
      <c r="O76">
        <v>119.485727</v>
      </c>
      <c r="P76">
        <v>118.11794999999999</v>
      </c>
      <c r="Q76">
        <v>19.861207</v>
      </c>
      <c r="R76">
        <v>32.435333999999997</v>
      </c>
      <c r="S76">
        <v>25.498114999999999</v>
      </c>
      <c r="T76">
        <v>0</v>
      </c>
      <c r="U76">
        <v>404.61557399999998</v>
      </c>
      <c r="V76">
        <v>20.029326000000001</v>
      </c>
      <c r="W76">
        <v>43.691564</v>
      </c>
      <c r="X76">
        <v>95.016108000000003</v>
      </c>
      <c r="Y76">
        <v>0</v>
      </c>
      <c r="Z76">
        <v>18.901191000000001</v>
      </c>
      <c r="AA76">
        <v>40.723475000000001</v>
      </c>
      <c r="AB76">
        <v>38.174678</v>
      </c>
      <c r="AC76">
        <v>18.719912999999998</v>
      </c>
      <c r="AD76">
        <v>35.308951999999998</v>
      </c>
      <c r="AE76">
        <v>47.765599999999999</v>
      </c>
      <c r="AF76">
        <v>28.580196000000001</v>
      </c>
      <c r="AG76">
        <v>0</v>
      </c>
      <c r="AH76">
        <v>135.60172499999999</v>
      </c>
      <c r="AI76">
        <v>31.595535999999999</v>
      </c>
      <c r="AJ76">
        <v>0</v>
      </c>
      <c r="AK76">
        <v>49.289534000000003</v>
      </c>
      <c r="AL76">
        <v>12.349968000000001</v>
      </c>
      <c r="AM76">
        <v>9.0156120000000008</v>
      </c>
      <c r="AN76">
        <v>0.572986</v>
      </c>
      <c r="AO76">
        <v>0</v>
      </c>
      <c r="AP76">
        <v>4.9508089999999996</v>
      </c>
      <c r="AQ76">
        <v>60.140152999999998</v>
      </c>
      <c r="AR76">
        <v>6.4001089999999996</v>
      </c>
      <c r="AS76">
        <v>5.1989289999999997</v>
      </c>
      <c r="AT76">
        <v>12.742246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63.77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2662.6642879999995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330.01536900000002</v>
      </c>
      <c r="L77">
        <v>631.07362699999999</v>
      </c>
      <c r="M77">
        <v>88.8904</v>
      </c>
      <c r="N77">
        <v>114.132375</v>
      </c>
      <c r="O77">
        <v>119.485727</v>
      </c>
      <c r="P77">
        <v>118.11794999999999</v>
      </c>
      <c r="Q77">
        <v>19.861207</v>
      </c>
      <c r="R77">
        <v>32.435333999999997</v>
      </c>
      <c r="S77">
        <v>25.498114999999999</v>
      </c>
      <c r="T77">
        <v>0</v>
      </c>
      <c r="U77">
        <v>404.61557399999998</v>
      </c>
      <c r="V77">
        <v>20.029326000000001</v>
      </c>
      <c r="W77">
        <v>43.691564</v>
      </c>
      <c r="X77">
        <v>95.016108000000003</v>
      </c>
      <c r="Y77">
        <v>0</v>
      </c>
      <c r="Z77">
        <v>18.901191000000001</v>
      </c>
      <c r="AA77">
        <v>40.723475000000001</v>
      </c>
      <c r="AB77">
        <v>38.174678</v>
      </c>
      <c r="AC77">
        <v>18.719912999999998</v>
      </c>
      <c r="AD77">
        <v>35.308951999999998</v>
      </c>
      <c r="AE77">
        <v>47.765599999999999</v>
      </c>
      <c r="AF77">
        <v>28.580196000000001</v>
      </c>
      <c r="AG77">
        <v>0</v>
      </c>
      <c r="AH77">
        <v>135.60172499999999</v>
      </c>
      <c r="AI77">
        <v>31.595535999999999</v>
      </c>
      <c r="AJ77">
        <v>0</v>
      </c>
      <c r="AK77">
        <v>49.289534000000003</v>
      </c>
      <c r="AL77">
        <v>12.349968000000001</v>
      </c>
      <c r="AM77">
        <v>15.269871</v>
      </c>
      <c r="AN77">
        <v>0.572986</v>
      </c>
      <c r="AO77">
        <v>0</v>
      </c>
      <c r="AP77">
        <v>4.9508089999999996</v>
      </c>
      <c r="AQ77">
        <v>60.140152999999998</v>
      </c>
      <c r="AR77">
        <v>6.4001089999999996</v>
      </c>
      <c r="AS77">
        <v>5.1989289999999997</v>
      </c>
      <c r="AT77">
        <v>12.742246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66.67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2671.8185469999994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330.01536900000002</v>
      </c>
      <c r="L78">
        <v>631.07362699999999</v>
      </c>
      <c r="M78">
        <v>88.8904</v>
      </c>
      <c r="N78">
        <v>114.132375</v>
      </c>
      <c r="O78">
        <v>119.485727</v>
      </c>
      <c r="P78">
        <v>118.11794999999999</v>
      </c>
      <c r="Q78">
        <v>19.861207</v>
      </c>
      <c r="R78">
        <v>32.435333999999997</v>
      </c>
      <c r="S78">
        <v>25.498114999999999</v>
      </c>
      <c r="T78">
        <v>0</v>
      </c>
      <c r="U78">
        <v>404.61557399999998</v>
      </c>
      <c r="V78">
        <v>20.029326000000001</v>
      </c>
      <c r="W78">
        <v>43.691564</v>
      </c>
      <c r="X78">
        <v>95.016108000000003</v>
      </c>
      <c r="Y78">
        <v>0</v>
      </c>
      <c r="Z78">
        <v>18.901191000000001</v>
      </c>
      <c r="AA78">
        <v>40.723475000000001</v>
      </c>
      <c r="AB78">
        <v>38.174678</v>
      </c>
      <c r="AC78">
        <v>18.719912999999998</v>
      </c>
      <c r="AD78">
        <v>35.308951999999998</v>
      </c>
      <c r="AE78">
        <v>47.765599999999999</v>
      </c>
      <c r="AF78">
        <v>28.580196000000001</v>
      </c>
      <c r="AG78">
        <v>0</v>
      </c>
      <c r="AH78">
        <v>135.60172499999999</v>
      </c>
      <c r="AI78">
        <v>31.595535999999999</v>
      </c>
      <c r="AJ78">
        <v>0</v>
      </c>
      <c r="AK78">
        <v>49.289534000000003</v>
      </c>
      <c r="AL78">
        <v>12.349968000000001</v>
      </c>
      <c r="AM78">
        <v>15.269871</v>
      </c>
      <c r="AN78">
        <v>0.572986</v>
      </c>
      <c r="AO78">
        <v>0</v>
      </c>
      <c r="AP78">
        <v>4.9508089999999996</v>
      </c>
      <c r="AQ78">
        <v>60.140152999999998</v>
      </c>
      <c r="AR78">
        <v>48.000816</v>
      </c>
      <c r="AS78">
        <v>5.1989289999999997</v>
      </c>
      <c r="AT78">
        <v>12.742246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50.24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2696.9892539999992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330.01536900000002</v>
      </c>
      <c r="L79">
        <v>631.07362699999999</v>
      </c>
      <c r="M79">
        <v>88.8904</v>
      </c>
      <c r="N79">
        <v>114.132375</v>
      </c>
      <c r="O79">
        <v>119.485727</v>
      </c>
      <c r="P79">
        <v>118.11794999999999</v>
      </c>
      <c r="Q79">
        <v>19.861207</v>
      </c>
      <c r="R79">
        <v>32.435333999999997</v>
      </c>
      <c r="S79">
        <v>25.498114999999999</v>
      </c>
      <c r="T79">
        <v>0</v>
      </c>
      <c r="U79">
        <v>404.61557399999998</v>
      </c>
      <c r="V79">
        <v>20.029326000000001</v>
      </c>
      <c r="W79">
        <v>43.691564</v>
      </c>
      <c r="X79">
        <v>95.016108000000003</v>
      </c>
      <c r="Y79">
        <v>0</v>
      </c>
      <c r="Z79">
        <v>18.901191000000001</v>
      </c>
      <c r="AA79">
        <v>27.097079000000001</v>
      </c>
      <c r="AB79">
        <v>38.174678</v>
      </c>
      <c r="AC79">
        <v>18.719912999999998</v>
      </c>
      <c r="AD79">
        <v>35.308951999999998</v>
      </c>
      <c r="AE79">
        <v>47.765599999999999</v>
      </c>
      <c r="AF79">
        <v>28.580196000000001</v>
      </c>
      <c r="AG79">
        <v>0</v>
      </c>
      <c r="AH79">
        <v>135.60172499999999</v>
      </c>
      <c r="AI79">
        <v>31.595535999999999</v>
      </c>
      <c r="AJ79">
        <v>0</v>
      </c>
      <c r="AK79">
        <v>49.289534000000003</v>
      </c>
      <c r="AL79">
        <v>12.349968000000001</v>
      </c>
      <c r="AM79">
        <v>15.269871</v>
      </c>
      <c r="AN79">
        <v>0.572986</v>
      </c>
      <c r="AO79">
        <v>0</v>
      </c>
      <c r="AP79">
        <v>4.9508089999999996</v>
      </c>
      <c r="AQ79">
        <v>60.140152999999998</v>
      </c>
      <c r="AR79">
        <v>48.000816</v>
      </c>
      <c r="AS79">
        <v>5.1989289999999997</v>
      </c>
      <c r="AT79">
        <v>12.742246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54.11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2687.2328579999999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330.01536900000002</v>
      </c>
      <c r="L80">
        <v>631.07362699999999</v>
      </c>
      <c r="M80">
        <v>88.8904</v>
      </c>
      <c r="N80">
        <v>114.132375</v>
      </c>
      <c r="O80">
        <v>119.485727</v>
      </c>
      <c r="P80">
        <v>118.11794999999999</v>
      </c>
      <c r="Q80">
        <v>19.861207</v>
      </c>
      <c r="R80">
        <v>32.435333999999997</v>
      </c>
      <c r="S80">
        <v>25.498114999999999</v>
      </c>
      <c r="T80">
        <v>0</v>
      </c>
      <c r="U80">
        <v>404.61557399999998</v>
      </c>
      <c r="V80">
        <v>20.029326000000001</v>
      </c>
      <c r="W80">
        <v>43.691564</v>
      </c>
      <c r="X80">
        <v>95.016108000000003</v>
      </c>
      <c r="Y80">
        <v>0</v>
      </c>
      <c r="Z80">
        <v>18.901191000000001</v>
      </c>
      <c r="AA80">
        <v>27.097079000000001</v>
      </c>
      <c r="AB80">
        <v>38.174678</v>
      </c>
      <c r="AC80">
        <v>18.719912999999998</v>
      </c>
      <c r="AD80">
        <v>35.308951999999998</v>
      </c>
      <c r="AE80">
        <v>47.765599999999999</v>
      </c>
      <c r="AF80">
        <v>28.580196000000001</v>
      </c>
      <c r="AG80">
        <v>0</v>
      </c>
      <c r="AH80">
        <v>135.60172499999999</v>
      </c>
      <c r="AI80">
        <v>3.689918</v>
      </c>
      <c r="AJ80">
        <v>0</v>
      </c>
      <c r="AK80">
        <v>49.289534000000003</v>
      </c>
      <c r="AL80">
        <v>12.349968000000001</v>
      </c>
      <c r="AM80">
        <v>15.269871</v>
      </c>
      <c r="AN80">
        <v>0.572986</v>
      </c>
      <c r="AO80">
        <v>0</v>
      </c>
      <c r="AP80">
        <v>4.9508089999999996</v>
      </c>
      <c r="AQ80">
        <v>60.140152999999998</v>
      </c>
      <c r="AR80">
        <v>6.4001089999999996</v>
      </c>
      <c r="AS80">
        <v>5.1989289999999997</v>
      </c>
      <c r="AT80">
        <v>12.742246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55.07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2618.6865330000001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330.01536900000002</v>
      </c>
      <c r="L81">
        <v>631.07362699999999</v>
      </c>
      <c r="M81">
        <v>88.8904</v>
      </c>
      <c r="N81">
        <v>114.132375</v>
      </c>
      <c r="O81">
        <v>119.485727</v>
      </c>
      <c r="P81">
        <v>118.11794999999999</v>
      </c>
      <c r="Q81">
        <v>13.770476</v>
      </c>
      <c r="R81">
        <v>32.435333999999997</v>
      </c>
      <c r="S81">
        <v>17.675276</v>
      </c>
      <c r="T81">
        <v>0</v>
      </c>
      <c r="U81">
        <v>404.61557399999998</v>
      </c>
      <c r="V81">
        <v>20.029326000000001</v>
      </c>
      <c r="W81">
        <v>43.691564</v>
      </c>
      <c r="X81">
        <v>95.016108000000003</v>
      </c>
      <c r="Y81">
        <v>0</v>
      </c>
      <c r="Z81">
        <v>6.3003970000000002</v>
      </c>
      <c r="AA81">
        <v>25.188834</v>
      </c>
      <c r="AB81">
        <v>38.174678</v>
      </c>
      <c r="AC81">
        <v>18.719912999999998</v>
      </c>
      <c r="AD81">
        <v>35.308951999999998</v>
      </c>
      <c r="AE81">
        <v>47.765599999999999</v>
      </c>
      <c r="AF81">
        <v>28.580196000000001</v>
      </c>
      <c r="AG81">
        <v>0</v>
      </c>
      <c r="AH81">
        <v>128.09879599999999</v>
      </c>
      <c r="AI81">
        <v>0</v>
      </c>
      <c r="AJ81">
        <v>0</v>
      </c>
      <c r="AK81">
        <v>49.289534000000003</v>
      </c>
      <c r="AL81">
        <v>12.349968000000001</v>
      </c>
      <c r="AM81">
        <v>10.200521</v>
      </c>
      <c r="AN81">
        <v>0.572986</v>
      </c>
      <c r="AO81">
        <v>0</v>
      </c>
      <c r="AP81">
        <v>4.9508089999999996</v>
      </c>
      <c r="AQ81">
        <v>60.140152999999998</v>
      </c>
      <c r="AR81">
        <v>6.4001089999999996</v>
      </c>
      <c r="AS81">
        <v>5.1989289999999997</v>
      </c>
      <c r="AT81">
        <v>12.742246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54.11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2573.0417269999994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330.01536900000002</v>
      </c>
      <c r="L82">
        <v>631.07362699999999</v>
      </c>
      <c r="M82">
        <v>88.8904</v>
      </c>
      <c r="N82">
        <v>114.132375</v>
      </c>
      <c r="O82">
        <v>119.485727</v>
      </c>
      <c r="P82">
        <v>118.11794999999999</v>
      </c>
      <c r="Q82">
        <v>13.770476</v>
      </c>
      <c r="R82">
        <v>32.435333999999997</v>
      </c>
      <c r="S82">
        <v>17.675276</v>
      </c>
      <c r="T82">
        <v>0</v>
      </c>
      <c r="U82">
        <v>404.61557399999998</v>
      </c>
      <c r="V82">
        <v>20.029326000000001</v>
      </c>
      <c r="W82">
        <v>43.691564</v>
      </c>
      <c r="X82">
        <v>95.016108000000003</v>
      </c>
      <c r="Y82">
        <v>0</v>
      </c>
      <c r="Z82">
        <v>0</v>
      </c>
      <c r="AA82">
        <v>13.510375</v>
      </c>
      <c r="AB82">
        <v>38.174678</v>
      </c>
      <c r="AC82">
        <v>0</v>
      </c>
      <c r="AD82">
        <v>8.8068159999999995</v>
      </c>
      <c r="AE82">
        <v>31.843734000000001</v>
      </c>
      <c r="AF82">
        <v>18.100791000000001</v>
      </c>
      <c r="AG82">
        <v>0</v>
      </c>
      <c r="AH82">
        <v>91.499139999999997</v>
      </c>
      <c r="AI82">
        <v>0</v>
      </c>
      <c r="AJ82">
        <v>0</v>
      </c>
      <c r="AK82">
        <v>49.289534000000003</v>
      </c>
      <c r="AL82">
        <v>12.349968000000001</v>
      </c>
      <c r="AM82">
        <v>10.200521</v>
      </c>
      <c r="AN82">
        <v>0.572986</v>
      </c>
      <c r="AO82">
        <v>0</v>
      </c>
      <c r="AP82">
        <v>4.9508089999999996</v>
      </c>
      <c r="AQ82">
        <v>60.140152999999998</v>
      </c>
      <c r="AR82">
        <v>6.4001089999999996</v>
      </c>
      <c r="AS82">
        <v>5.1989289999999997</v>
      </c>
      <c r="AT82">
        <v>12.742246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55.07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2447.7998949999997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330.01536900000002</v>
      </c>
      <c r="L83">
        <v>631.07362699999999</v>
      </c>
      <c r="M83">
        <v>88.8904</v>
      </c>
      <c r="N83">
        <v>114.132375</v>
      </c>
      <c r="O83">
        <v>119.485727</v>
      </c>
      <c r="P83">
        <v>123.58788800000001</v>
      </c>
      <c r="Q83">
        <v>13.770476</v>
      </c>
      <c r="R83">
        <v>32.435333999999997</v>
      </c>
      <c r="S83">
        <v>17.675276</v>
      </c>
      <c r="T83">
        <v>0</v>
      </c>
      <c r="U83">
        <v>404.61557399999998</v>
      </c>
      <c r="V83">
        <v>20.029326000000001</v>
      </c>
      <c r="W83">
        <v>43.691564</v>
      </c>
      <c r="X83">
        <v>95.016108000000003</v>
      </c>
      <c r="Y83">
        <v>0</v>
      </c>
      <c r="Z83">
        <v>0</v>
      </c>
      <c r="AA83">
        <v>13.510375</v>
      </c>
      <c r="AB83">
        <v>25.449784999999999</v>
      </c>
      <c r="AC83">
        <v>0</v>
      </c>
      <c r="AD83">
        <v>0</v>
      </c>
      <c r="AE83">
        <v>15.921867000000001</v>
      </c>
      <c r="AF83">
        <v>9.5267320000000009</v>
      </c>
      <c r="AG83">
        <v>0</v>
      </c>
      <c r="AH83">
        <v>73.199312000000006</v>
      </c>
      <c r="AI83">
        <v>0</v>
      </c>
      <c r="AJ83">
        <v>0</v>
      </c>
      <c r="AK83">
        <v>49.289534000000003</v>
      </c>
      <c r="AL83">
        <v>12.349968000000001</v>
      </c>
      <c r="AM83">
        <v>5.1002609999999997</v>
      </c>
      <c r="AN83">
        <v>0.572986</v>
      </c>
      <c r="AO83">
        <v>0</v>
      </c>
      <c r="AP83">
        <v>4.9508089999999996</v>
      </c>
      <c r="AQ83">
        <v>30.070076</v>
      </c>
      <c r="AR83">
        <v>6.4001089999999996</v>
      </c>
      <c r="AS83">
        <v>11.69759</v>
      </c>
      <c r="AT83">
        <v>12.742246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54.11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2359.3106940000002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330.01536900000002</v>
      </c>
      <c r="L84">
        <v>631.07362699999999</v>
      </c>
      <c r="M84">
        <v>88.8904</v>
      </c>
      <c r="N84">
        <v>114.132375</v>
      </c>
      <c r="O84">
        <v>119.485727</v>
      </c>
      <c r="P84">
        <v>124.63979999999999</v>
      </c>
      <c r="Q84">
        <v>13.770476</v>
      </c>
      <c r="R84">
        <v>32.435333999999997</v>
      </c>
      <c r="S84">
        <v>17.675276</v>
      </c>
      <c r="T84">
        <v>0</v>
      </c>
      <c r="U84">
        <v>404.61557399999998</v>
      </c>
      <c r="V84">
        <v>20.029326000000001</v>
      </c>
      <c r="W84">
        <v>43.691564</v>
      </c>
      <c r="X84">
        <v>95.016108000000003</v>
      </c>
      <c r="Y84">
        <v>0</v>
      </c>
      <c r="Z84">
        <v>0</v>
      </c>
      <c r="AA84">
        <v>6.7933519999999996</v>
      </c>
      <c r="AB84">
        <v>12.621857</v>
      </c>
      <c r="AC84">
        <v>0</v>
      </c>
      <c r="AD84">
        <v>0</v>
      </c>
      <c r="AE84">
        <v>15.921867000000001</v>
      </c>
      <c r="AF84">
        <v>8.5740590000000001</v>
      </c>
      <c r="AG84">
        <v>0</v>
      </c>
      <c r="AH84">
        <v>54.899484000000001</v>
      </c>
      <c r="AI84">
        <v>0</v>
      </c>
      <c r="AJ84">
        <v>0</v>
      </c>
      <c r="AK84">
        <v>49.289534000000003</v>
      </c>
      <c r="AL84">
        <v>12.349968000000001</v>
      </c>
      <c r="AM84">
        <v>5.1002609999999997</v>
      </c>
      <c r="AN84">
        <v>0.572986</v>
      </c>
      <c r="AO84">
        <v>0</v>
      </c>
      <c r="AP84">
        <v>4.9508089999999996</v>
      </c>
      <c r="AQ84">
        <v>30.070076</v>
      </c>
      <c r="AR84">
        <v>6.4001089999999996</v>
      </c>
      <c r="AS84">
        <v>23.915073</v>
      </c>
      <c r="AT84">
        <v>12.742246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54.11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2333.7826369999998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330.01536900000002</v>
      </c>
      <c r="L85">
        <v>555.23175800000001</v>
      </c>
      <c r="M85">
        <v>88.8904</v>
      </c>
      <c r="N85">
        <v>114.132375</v>
      </c>
      <c r="O85">
        <v>119.485727</v>
      </c>
      <c r="P85">
        <v>124.63979999999999</v>
      </c>
      <c r="Q85">
        <v>13.770476</v>
      </c>
      <c r="R85">
        <v>32.435333999999997</v>
      </c>
      <c r="S85">
        <v>17.675276</v>
      </c>
      <c r="T85">
        <v>0</v>
      </c>
      <c r="U85">
        <v>404.61557399999998</v>
      </c>
      <c r="V85">
        <v>20.029326000000001</v>
      </c>
      <c r="W85">
        <v>43.691564</v>
      </c>
      <c r="X85">
        <v>95.016108000000003</v>
      </c>
      <c r="Y85">
        <v>0</v>
      </c>
      <c r="Z85">
        <v>0</v>
      </c>
      <c r="AA85">
        <v>0</v>
      </c>
      <c r="AB85">
        <v>12.621857</v>
      </c>
      <c r="AC85">
        <v>0</v>
      </c>
      <c r="AD85">
        <v>0</v>
      </c>
      <c r="AE85">
        <v>15.921867000000001</v>
      </c>
      <c r="AF85">
        <v>8.5740590000000001</v>
      </c>
      <c r="AG85">
        <v>0</v>
      </c>
      <c r="AH85">
        <v>41.174613000000001</v>
      </c>
      <c r="AI85">
        <v>0</v>
      </c>
      <c r="AJ85">
        <v>0</v>
      </c>
      <c r="AK85">
        <v>49.289534000000003</v>
      </c>
      <c r="AL85">
        <v>12.349968000000001</v>
      </c>
      <c r="AM85">
        <v>5.1002609999999997</v>
      </c>
      <c r="AN85">
        <v>0.572986</v>
      </c>
      <c r="AO85">
        <v>0</v>
      </c>
      <c r="AP85">
        <v>4.9508089999999996</v>
      </c>
      <c r="AQ85">
        <v>30.070076</v>
      </c>
      <c r="AR85">
        <v>6.4001089999999996</v>
      </c>
      <c r="AS85">
        <v>23.915073</v>
      </c>
      <c r="AT85">
        <v>12.742246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54.11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2237.4225449999999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330.01536900000002</v>
      </c>
      <c r="L86">
        <v>477.93575800000002</v>
      </c>
      <c r="M86">
        <v>88.8904</v>
      </c>
      <c r="N86">
        <v>114.132375</v>
      </c>
      <c r="O86">
        <v>119.485727</v>
      </c>
      <c r="P86">
        <v>124.63979999999999</v>
      </c>
      <c r="Q86">
        <v>13.770476</v>
      </c>
      <c r="R86">
        <v>32.435333999999997</v>
      </c>
      <c r="S86">
        <v>17.675276</v>
      </c>
      <c r="T86">
        <v>0</v>
      </c>
      <c r="U86">
        <v>404.61557399999998</v>
      </c>
      <c r="V86">
        <v>20.029326000000001</v>
      </c>
      <c r="W86">
        <v>43.691564</v>
      </c>
      <c r="X86">
        <v>95.016108000000003</v>
      </c>
      <c r="Y86">
        <v>0</v>
      </c>
      <c r="Z86">
        <v>0</v>
      </c>
      <c r="AA86">
        <v>0</v>
      </c>
      <c r="AB86">
        <v>12.621857</v>
      </c>
      <c r="AC86">
        <v>0</v>
      </c>
      <c r="AD86">
        <v>0</v>
      </c>
      <c r="AE86">
        <v>15.921867000000001</v>
      </c>
      <c r="AF86">
        <v>8.5740590000000001</v>
      </c>
      <c r="AG86">
        <v>0</v>
      </c>
      <c r="AH86">
        <v>41.174613000000001</v>
      </c>
      <c r="AI86">
        <v>0</v>
      </c>
      <c r="AJ86">
        <v>0</v>
      </c>
      <c r="AK86">
        <v>49.289534000000003</v>
      </c>
      <c r="AL86">
        <v>12.349968000000001</v>
      </c>
      <c r="AM86">
        <v>3.0653079999999999</v>
      </c>
      <c r="AN86">
        <v>0.572986</v>
      </c>
      <c r="AO86">
        <v>0</v>
      </c>
      <c r="AP86">
        <v>4.9508089999999996</v>
      </c>
      <c r="AQ86">
        <v>30.070076</v>
      </c>
      <c r="AR86">
        <v>48.000816</v>
      </c>
      <c r="AS86">
        <v>14.297055</v>
      </c>
      <c r="AT86">
        <v>12.742246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53.14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2189.1042809999994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330.01536900000002</v>
      </c>
      <c r="L87">
        <v>405.47075799999999</v>
      </c>
      <c r="M87">
        <v>88.8904</v>
      </c>
      <c r="N87">
        <v>114.132375</v>
      </c>
      <c r="O87">
        <v>119.485727</v>
      </c>
      <c r="P87">
        <v>124.63979999999999</v>
      </c>
      <c r="Q87">
        <v>10.521917999999999</v>
      </c>
      <c r="R87">
        <v>32.435333999999997</v>
      </c>
      <c r="S87">
        <v>13.904101000000001</v>
      </c>
      <c r="T87">
        <v>0</v>
      </c>
      <c r="U87">
        <v>404.61557399999998</v>
      </c>
      <c r="V87">
        <v>20.029326000000001</v>
      </c>
      <c r="W87">
        <v>43.691564</v>
      </c>
      <c r="X87">
        <v>95.016108000000003</v>
      </c>
      <c r="Y87">
        <v>0</v>
      </c>
      <c r="Z87">
        <v>0</v>
      </c>
      <c r="AA87">
        <v>0</v>
      </c>
      <c r="AB87">
        <v>12.621857</v>
      </c>
      <c r="AC87">
        <v>0</v>
      </c>
      <c r="AD87">
        <v>0</v>
      </c>
      <c r="AE87">
        <v>15.921867000000001</v>
      </c>
      <c r="AF87">
        <v>8.5740590000000001</v>
      </c>
      <c r="AG87">
        <v>0</v>
      </c>
      <c r="AH87">
        <v>41.174613000000001</v>
      </c>
      <c r="AI87">
        <v>0</v>
      </c>
      <c r="AJ87">
        <v>0</v>
      </c>
      <c r="AK87">
        <v>49.289534000000003</v>
      </c>
      <c r="AL87">
        <v>12.349968000000001</v>
      </c>
      <c r="AM87">
        <v>0</v>
      </c>
      <c r="AN87">
        <v>0.572986</v>
      </c>
      <c r="AO87">
        <v>0</v>
      </c>
      <c r="AP87">
        <v>4.9508089999999996</v>
      </c>
      <c r="AQ87">
        <v>30.070076</v>
      </c>
      <c r="AR87">
        <v>8.5334780000000006</v>
      </c>
      <c r="AS87">
        <v>12.997322</v>
      </c>
      <c r="AT87">
        <v>12.742246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55.07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2067.717169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330.01536900000002</v>
      </c>
      <c r="L88">
        <v>379.38335799999999</v>
      </c>
      <c r="M88">
        <v>88.8904</v>
      </c>
      <c r="N88">
        <v>114.132375</v>
      </c>
      <c r="O88">
        <v>119.485727</v>
      </c>
      <c r="P88">
        <v>124.63979999999999</v>
      </c>
      <c r="Q88">
        <v>10.521917999999999</v>
      </c>
      <c r="R88">
        <v>32.435333999999997</v>
      </c>
      <c r="S88">
        <v>13.904101000000001</v>
      </c>
      <c r="T88">
        <v>0</v>
      </c>
      <c r="U88">
        <v>404.61557399999998</v>
      </c>
      <c r="V88">
        <v>20.029326000000001</v>
      </c>
      <c r="W88">
        <v>43.691564</v>
      </c>
      <c r="X88">
        <v>95.016108000000003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15.921867000000001</v>
      </c>
      <c r="AF88">
        <v>8.5740590000000001</v>
      </c>
      <c r="AG88">
        <v>0</v>
      </c>
      <c r="AH88">
        <v>41.174613000000001</v>
      </c>
      <c r="AI88">
        <v>0</v>
      </c>
      <c r="AJ88">
        <v>0</v>
      </c>
      <c r="AK88">
        <v>49.289534000000003</v>
      </c>
      <c r="AL88">
        <v>12.349968000000001</v>
      </c>
      <c r="AM88">
        <v>0</v>
      </c>
      <c r="AN88">
        <v>0.572986</v>
      </c>
      <c r="AO88">
        <v>0</v>
      </c>
      <c r="AP88">
        <v>4.9508089999999996</v>
      </c>
      <c r="AQ88">
        <v>30.070076</v>
      </c>
      <c r="AR88">
        <v>6.4001089999999996</v>
      </c>
      <c r="AS88">
        <v>11.69759</v>
      </c>
      <c r="AT88">
        <v>12.742246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56.04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2026.5448109999995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330.01536900000002</v>
      </c>
      <c r="L89">
        <v>379.38335799999999</v>
      </c>
      <c r="M89">
        <v>88.8904</v>
      </c>
      <c r="N89">
        <v>114.132375</v>
      </c>
      <c r="O89">
        <v>119.485727</v>
      </c>
      <c r="P89">
        <v>124.63979999999999</v>
      </c>
      <c r="Q89">
        <v>10.521917999999999</v>
      </c>
      <c r="R89">
        <v>32.435333999999997</v>
      </c>
      <c r="S89">
        <v>13.904101000000001</v>
      </c>
      <c r="T89">
        <v>0</v>
      </c>
      <c r="U89">
        <v>404.61557399999998</v>
      </c>
      <c r="V89">
        <v>20.029326000000001</v>
      </c>
      <c r="W89">
        <v>43.691564</v>
      </c>
      <c r="X89">
        <v>95.016108000000003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15.921867000000001</v>
      </c>
      <c r="AF89">
        <v>8.5740590000000001</v>
      </c>
      <c r="AG89">
        <v>0</v>
      </c>
      <c r="AH89">
        <v>20.129811</v>
      </c>
      <c r="AI89">
        <v>0</v>
      </c>
      <c r="AJ89">
        <v>0</v>
      </c>
      <c r="AK89">
        <v>49.289534000000003</v>
      </c>
      <c r="AL89">
        <v>12.349968000000001</v>
      </c>
      <c r="AM89">
        <v>0</v>
      </c>
      <c r="AN89">
        <v>0.572986</v>
      </c>
      <c r="AO89">
        <v>0</v>
      </c>
      <c r="AP89">
        <v>4.9508089999999996</v>
      </c>
      <c r="AQ89">
        <v>30.070076</v>
      </c>
      <c r="AR89">
        <v>6.4001089999999996</v>
      </c>
      <c r="AS89">
        <v>9.0981260000000006</v>
      </c>
      <c r="AT89">
        <v>12.742246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56.04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2002.9005449999997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330.01536900000002</v>
      </c>
      <c r="L90">
        <v>379.38335799999999</v>
      </c>
      <c r="M90">
        <v>88.8904</v>
      </c>
      <c r="N90">
        <v>114.132375</v>
      </c>
      <c r="O90">
        <v>119.485727</v>
      </c>
      <c r="P90">
        <v>124.63979999999999</v>
      </c>
      <c r="Q90">
        <v>10.521917999999999</v>
      </c>
      <c r="R90">
        <v>32.435333999999997</v>
      </c>
      <c r="S90">
        <v>13.904101000000001</v>
      </c>
      <c r="T90">
        <v>0</v>
      </c>
      <c r="U90">
        <v>404.61557399999998</v>
      </c>
      <c r="V90">
        <v>20.029326000000001</v>
      </c>
      <c r="W90">
        <v>43.691564</v>
      </c>
      <c r="X90">
        <v>95.016108000000003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15.921867000000001</v>
      </c>
      <c r="AF90">
        <v>8.5740590000000001</v>
      </c>
      <c r="AG90">
        <v>0</v>
      </c>
      <c r="AH90">
        <v>20.129811</v>
      </c>
      <c r="AI90">
        <v>0</v>
      </c>
      <c r="AJ90">
        <v>0</v>
      </c>
      <c r="AK90">
        <v>49.289534000000003</v>
      </c>
      <c r="AL90">
        <v>12.349968000000001</v>
      </c>
      <c r="AM90">
        <v>0</v>
      </c>
      <c r="AN90">
        <v>0.572986</v>
      </c>
      <c r="AO90">
        <v>0</v>
      </c>
      <c r="AP90">
        <v>4.9508089999999996</v>
      </c>
      <c r="AQ90">
        <v>30.070076</v>
      </c>
      <c r="AR90">
        <v>6.4001089999999996</v>
      </c>
      <c r="AS90">
        <v>9.0981260000000006</v>
      </c>
      <c r="AT90">
        <v>12.742246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53.24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2000.1005449999998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330.01536900000002</v>
      </c>
      <c r="L91">
        <v>379.38335799999999</v>
      </c>
      <c r="M91">
        <v>88.8904</v>
      </c>
      <c r="N91">
        <v>114.132375</v>
      </c>
      <c r="O91">
        <v>119.485727</v>
      </c>
      <c r="P91">
        <v>124.63979999999999</v>
      </c>
      <c r="Q91">
        <v>10.521917999999999</v>
      </c>
      <c r="R91">
        <v>32.435333999999997</v>
      </c>
      <c r="S91">
        <v>13.904101000000001</v>
      </c>
      <c r="T91">
        <v>0</v>
      </c>
      <c r="U91">
        <v>404.61557399999998</v>
      </c>
      <c r="V91">
        <v>20.029326000000001</v>
      </c>
      <c r="W91">
        <v>43.691564</v>
      </c>
      <c r="X91">
        <v>95.016108000000003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15.921867000000001</v>
      </c>
      <c r="AF91">
        <v>8.5740590000000001</v>
      </c>
      <c r="AG91">
        <v>0</v>
      </c>
      <c r="AH91">
        <v>20.129811</v>
      </c>
      <c r="AI91">
        <v>0</v>
      </c>
      <c r="AJ91">
        <v>0</v>
      </c>
      <c r="AK91">
        <v>49.289534000000003</v>
      </c>
      <c r="AL91">
        <v>12.349968000000001</v>
      </c>
      <c r="AM91">
        <v>0</v>
      </c>
      <c r="AN91">
        <v>0.572986</v>
      </c>
      <c r="AO91">
        <v>0</v>
      </c>
      <c r="AP91">
        <v>4.9508089999999996</v>
      </c>
      <c r="AQ91">
        <v>30.070076</v>
      </c>
      <c r="AR91">
        <v>4.6934129999999996</v>
      </c>
      <c r="AS91">
        <v>9.0981260000000006</v>
      </c>
      <c r="AT91">
        <v>12.742246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85.99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2031.1438489999998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330.01536900000002</v>
      </c>
      <c r="L92">
        <v>379.38335799999999</v>
      </c>
      <c r="M92">
        <v>88.8904</v>
      </c>
      <c r="N92">
        <v>114.132375</v>
      </c>
      <c r="O92">
        <v>119.485727</v>
      </c>
      <c r="P92">
        <v>124.63979999999999</v>
      </c>
      <c r="Q92">
        <v>10.521917999999999</v>
      </c>
      <c r="R92">
        <v>32.435333999999997</v>
      </c>
      <c r="S92">
        <v>13.904101000000001</v>
      </c>
      <c r="T92">
        <v>0</v>
      </c>
      <c r="U92">
        <v>404.61557399999998</v>
      </c>
      <c r="V92">
        <v>20.029326000000001</v>
      </c>
      <c r="W92">
        <v>43.691564</v>
      </c>
      <c r="X92">
        <v>95.016108000000003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15.921867000000001</v>
      </c>
      <c r="AF92">
        <v>8.5740590000000001</v>
      </c>
      <c r="AG92">
        <v>0</v>
      </c>
      <c r="AH92">
        <v>20.129811</v>
      </c>
      <c r="AI92">
        <v>0</v>
      </c>
      <c r="AJ92">
        <v>0</v>
      </c>
      <c r="AK92">
        <v>49.289534000000003</v>
      </c>
      <c r="AL92">
        <v>12.349968000000001</v>
      </c>
      <c r="AM92">
        <v>0</v>
      </c>
      <c r="AN92">
        <v>0.572986</v>
      </c>
      <c r="AO92">
        <v>0</v>
      </c>
      <c r="AP92">
        <v>4.9508089999999996</v>
      </c>
      <c r="AQ92">
        <v>30.070076</v>
      </c>
      <c r="AR92">
        <v>4.6934129999999996</v>
      </c>
      <c r="AS92">
        <v>9.0981260000000006</v>
      </c>
      <c r="AT92">
        <v>12.742246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84.06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2029.2138489999998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330.01536900000002</v>
      </c>
      <c r="L93">
        <v>379.38335799999999</v>
      </c>
      <c r="M93">
        <v>88.8904</v>
      </c>
      <c r="N93">
        <v>114.132375</v>
      </c>
      <c r="O93">
        <v>119.485727</v>
      </c>
      <c r="P93">
        <v>124.63979999999999</v>
      </c>
      <c r="Q93">
        <v>10.521917999999999</v>
      </c>
      <c r="R93">
        <v>32.435333999999997</v>
      </c>
      <c r="S93">
        <v>13.904101000000001</v>
      </c>
      <c r="T93">
        <v>0</v>
      </c>
      <c r="U93">
        <v>404.61557399999998</v>
      </c>
      <c r="V93">
        <v>20.029326000000001</v>
      </c>
      <c r="W93">
        <v>43.691564</v>
      </c>
      <c r="X93">
        <v>95.016108000000003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15.921867000000001</v>
      </c>
      <c r="AF93">
        <v>8.5740590000000001</v>
      </c>
      <c r="AG93">
        <v>0</v>
      </c>
      <c r="AH93">
        <v>20.129811</v>
      </c>
      <c r="AI93">
        <v>0</v>
      </c>
      <c r="AJ93">
        <v>0</v>
      </c>
      <c r="AK93">
        <v>49.289534000000003</v>
      </c>
      <c r="AL93">
        <v>12.349968000000001</v>
      </c>
      <c r="AM93">
        <v>0</v>
      </c>
      <c r="AN93">
        <v>0.572986</v>
      </c>
      <c r="AO93">
        <v>0</v>
      </c>
      <c r="AP93">
        <v>4.9508089999999996</v>
      </c>
      <c r="AQ93">
        <v>30.070076</v>
      </c>
      <c r="AR93">
        <v>48.000816</v>
      </c>
      <c r="AS93">
        <v>9.0981260000000006</v>
      </c>
      <c r="AT93">
        <v>12.742246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82.13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2070.5912519999997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330.01536900000002</v>
      </c>
      <c r="L94">
        <v>379.38335799999999</v>
      </c>
      <c r="M94">
        <v>88.8904</v>
      </c>
      <c r="N94">
        <v>114.132375</v>
      </c>
      <c r="O94">
        <v>119.485727</v>
      </c>
      <c r="P94">
        <v>124.63979999999999</v>
      </c>
      <c r="Q94">
        <v>10.521917999999999</v>
      </c>
      <c r="R94">
        <v>32.435333999999997</v>
      </c>
      <c r="S94">
        <v>13.904101000000001</v>
      </c>
      <c r="T94">
        <v>0</v>
      </c>
      <c r="U94">
        <v>404.61557399999998</v>
      </c>
      <c r="V94">
        <v>20.029326000000001</v>
      </c>
      <c r="W94">
        <v>43.691564</v>
      </c>
      <c r="X94">
        <v>95.016108000000003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15.921867000000001</v>
      </c>
      <c r="AF94">
        <v>8.5740590000000001</v>
      </c>
      <c r="AG94">
        <v>0</v>
      </c>
      <c r="AH94">
        <v>20.129811</v>
      </c>
      <c r="AI94">
        <v>0</v>
      </c>
      <c r="AJ94">
        <v>0</v>
      </c>
      <c r="AK94">
        <v>49.289534000000003</v>
      </c>
      <c r="AL94">
        <v>12.349968000000001</v>
      </c>
      <c r="AM94">
        <v>0</v>
      </c>
      <c r="AN94">
        <v>0.572986</v>
      </c>
      <c r="AO94">
        <v>0</v>
      </c>
      <c r="AP94">
        <v>4.9508089999999996</v>
      </c>
      <c r="AQ94">
        <v>30.070076</v>
      </c>
      <c r="AR94">
        <v>4.6934129999999996</v>
      </c>
      <c r="AS94">
        <v>9.0981260000000006</v>
      </c>
      <c r="AT94">
        <v>12.742246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79.23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2024.3838489999998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330.01536900000002</v>
      </c>
      <c r="L95">
        <v>364.66803499999997</v>
      </c>
      <c r="M95">
        <v>88.8904</v>
      </c>
      <c r="N95">
        <v>114.132375</v>
      </c>
      <c r="O95">
        <v>119.485727</v>
      </c>
      <c r="P95">
        <v>124.63979999999999</v>
      </c>
      <c r="Q95">
        <v>10.521917999999999</v>
      </c>
      <c r="R95">
        <v>32.435333999999997</v>
      </c>
      <c r="S95">
        <v>13.904101000000001</v>
      </c>
      <c r="T95">
        <v>0</v>
      </c>
      <c r="U95">
        <v>404.61557399999998</v>
      </c>
      <c r="V95">
        <v>20.029326000000001</v>
      </c>
      <c r="W95">
        <v>43.691564</v>
      </c>
      <c r="X95">
        <v>95.016108000000003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15.921867000000001</v>
      </c>
      <c r="AF95">
        <v>8.5740590000000001</v>
      </c>
      <c r="AG95">
        <v>0</v>
      </c>
      <c r="AH95">
        <v>20.129811</v>
      </c>
      <c r="AI95">
        <v>0</v>
      </c>
      <c r="AJ95">
        <v>0</v>
      </c>
      <c r="AK95">
        <v>49.289534000000003</v>
      </c>
      <c r="AL95">
        <v>2.8068110000000002</v>
      </c>
      <c r="AM95">
        <v>0</v>
      </c>
      <c r="AN95">
        <v>0.572986</v>
      </c>
      <c r="AO95">
        <v>0</v>
      </c>
      <c r="AP95">
        <v>4.9508089999999996</v>
      </c>
      <c r="AQ95">
        <v>30.070076</v>
      </c>
      <c r="AR95">
        <v>4.2667390000000003</v>
      </c>
      <c r="AS95">
        <v>9.0981260000000006</v>
      </c>
      <c r="AT95">
        <v>12.742246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77.3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1997.7686949999998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330.01536900000002</v>
      </c>
      <c r="L96">
        <v>359.83703500000001</v>
      </c>
      <c r="M96">
        <v>88.8904</v>
      </c>
      <c r="N96">
        <v>114.132375</v>
      </c>
      <c r="O96">
        <v>119.485727</v>
      </c>
      <c r="P96">
        <v>124.63979999999999</v>
      </c>
      <c r="Q96">
        <v>10.521917999999999</v>
      </c>
      <c r="R96">
        <v>32.435333999999997</v>
      </c>
      <c r="S96">
        <v>13.904101000000001</v>
      </c>
      <c r="T96">
        <v>0</v>
      </c>
      <c r="U96">
        <v>404.61557399999998</v>
      </c>
      <c r="V96">
        <v>20.029326000000001</v>
      </c>
      <c r="W96">
        <v>43.691564</v>
      </c>
      <c r="X96">
        <v>95.016108000000003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15.921867000000001</v>
      </c>
      <c r="AF96">
        <v>8.5740590000000001</v>
      </c>
      <c r="AG96">
        <v>0</v>
      </c>
      <c r="AH96">
        <v>20.129811</v>
      </c>
      <c r="AI96">
        <v>0</v>
      </c>
      <c r="AJ96">
        <v>0</v>
      </c>
      <c r="AK96">
        <v>49.289534000000003</v>
      </c>
      <c r="AL96">
        <v>2.8068110000000002</v>
      </c>
      <c r="AM96">
        <v>0</v>
      </c>
      <c r="AN96">
        <v>0.572986</v>
      </c>
      <c r="AO96">
        <v>0</v>
      </c>
      <c r="AP96">
        <v>4.9508089999999996</v>
      </c>
      <c r="AQ96">
        <v>30.070076</v>
      </c>
      <c r="AR96">
        <v>4.2667390000000003</v>
      </c>
      <c r="AS96">
        <v>9.0981260000000006</v>
      </c>
      <c r="AT96">
        <v>12.742246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75.36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1990.9976949999998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325.49413199999998</v>
      </c>
      <c r="L97">
        <v>355.006035</v>
      </c>
      <c r="M97">
        <v>88.8904</v>
      </c>
      <c r="N97">
        <v>114.132375</v>
      </c>
      <c r="O97">
        <v>119.485727</v>
      </c>
      <c r="P97">
        <v>124.63979999999999</v>
      </c>
      <c r="Q97">
        <v>10.521917999999999</v>
      </c>
      <c r="R97">
        <v>22.48415</v>
      </c>
      <c r="S97">
        <v>13.904101000000001</v>
      </c>
      <c r="T97">
        <v>0</v>
      </c>
      <c r="U97">
        <v>404.61557399999998</v>
      </c>
      <c r="V97">
        <v>13.884294000000001</v>
      </c>
      <c r="W97">
        <v>32.219388000000002</v>
      </c>
      <c r="X97">
        <v>95.016108000000003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15.921867000000001</v>
      </c>
      <c r="AF97">
        <v>8.5740590000000001</v>
      </c>
      <c r="AG97">
        <v>0</v>
      </c>
      <c r="AH97">
        <v>20.129811</v>
      </c>
      <c r="AI97">
        <v>0</v>
      </c>
      <c r="AJ97">
        <v>0</v>
      </c>
      <c r="AK97">
        <v>49.289534000000003</v>
      </c>
      <c r="AL97">
        <v>2.8068110000000002</v>
      </c>
      <c r="AM97">
        <v>0</v>
      </c>
      <c r="AN97">
        <v>0.572986</v>
      </c>
      <c r="AO97">
        <v>0</v>
      </c>
      <c r="AP97">
        <v>4.9508089999999996</v>
      </c>
      <c r="AQ97">
        <v>30.070076</v>
      </c>
      <c r="AR97">
        <v>4.2667390000000003</v>
      </c>
      <c r="AS97">
        <v>9.0981260000000006</v>
      </c>
      <c r="AT97">
        <v>12.742246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75.36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1954.0770659999996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325.49413199999998</v>
      </c>
      <c r="L98">
        <v>346.31023499999998</v>
      </c>
      <c r="M98">
        <v>88.8904</v>
      </c>
      <c r="N98">
        <v>114.132375</v>
      </c>
      <c r="O98">
        <v>119.485727</v>
      </c>
      <c r="P98">
        <v>124.63979999999999</v>
      </c>
      <c r="Q98">
        <v>10.521917999999999</v>
      </c>
      <c r="R98">
        <v>22.48415</v>
      </c>
      <c r="S98">
        <v>13.904101000000001</v>
      </c>
      <c r="T98">
        <v>0</v>
      </c>
      <c r="U98">
        <v>404.61557399999998</v>
      </c>
      <c r="V98">
        <v>13.884294000000001</v>
      </c>
      <c r="W98">
        <v>32.219388000000002</v>
      </c>
      <c r="X98">
        <v>95.016108000000003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15.921867000000001</v>
      </c>
      <c r="AF98">
        <v>8.5740590000000001</v>
      </c>
      <c r="AG98">
        <v>0</v>
      </c>
      <c r="AH98">
        <v>20.129811</v>
      </c>
      <c r="AI98">
        <v>0</v>
      </c>
      <c r="AJ98">
        <v>0</v>
      </c>
      <c r="AK98">
        <v>49.289534000000003</v>
      </c>
      <c r="AL98">
        <v>2.8068110000000002</v>
      </c>
      <c r="AM98">
        <v>0</v>
      </c>
      <c r="AN98">
        <v>0.572986</v>
      </c>
      <c r="AO98">
        <v>0</v>
      </c>
      <c r="AP98">
        <v>4.9508089999999996</v>
      </c>
      <c r="AQ98">
        <v>30.070076</v>
      </c>
      <c r="AR98">
        <v>4.2667390000000003</v>
      </c>
      <c r="AS98">
        <v>10.397857999999999</v>
      </c>
      <c r="AT98">
        <v>12.742246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72.459999999999994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1943.7809979999997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7.5565063152500098</v>
      </c>
      <c r="L99">
        <f t="shared" si="2"/>
        <v>10.084160010750004</v>
      </c>
      <c r="M99">
        <f t="shared" si="2"/>
        <v>2.133369600000004</v>
      </c>
      <c r="N99">
        <f t="shared" si="2"/>
        <v>2.7391769999999971</v>
      </c>
      <c r="O99">
        <f t="shared" si="2"/>
        <v>2.8676574479999983</v>
      </c>
      <c r="P99">
        <f t="shared" si="2"/>
        <v>2.8070322825000003</v>
      </c>
      <c r="Q99">
        <f t="shared" si="2"/>
        <v>0.26414206875000018</v>
      </c>
      <c r="R99">
        <f t="shared" si="2"/>
        <v>0.72665121374999897</v>
      </c>
      <c r="S99">
        <f t="shared" si="2"/>
        <v>0.34220274775000048</v>
      </c>
      <c r="T99">
        <f t="shared" si="2"/>
        <v>0</v>
      </c>
      <c r="U99">
        <f t="shared" si="2"/>
        <v>9.7107737760000052</v>
      </c>
      <c r="V99">
        <f t="shared" si="2"/>
        <v>0.4260804575000004</v>
      </c>
      <c r="W99">
        <f t="shared" si="2"/>
        <v>0.98093104750000149</v>
      </c>
      <c r="X99">
        <f t="shared" si="2"/>
        <v>2.2462809644999964</v>
      </c>
      <c r="Y99">
        <f t="shared" si="2"/>
        <v>0</v>
      </c>
      <c r="Z99">
        <f t="shared" si="2"/>
        <v>5.7273244500000021E-2</v>
      </c>
      <c r="AA99">
        <f t="shared" si="2"/>
        <v>0.12979042875000002</v>
      </c>
      <c r="AB99">
        <f t="shared" si="2"/>
        <v>0.21622014049999996</v>
      </c>
      <c r="AC99">
        <f t="shared" si="2"/>
        <v>5.7390097999999987E-2</v>
      </c>
      <c r="AD99">
        <f t="shared" si="2"/>
        <v>0.12424503374999997</v>
      </c>
      <c r="AE99">
        <f t="shared" si="2"/>
        <v>0.5134802072500001</v>
      </c>
      <c r="AF99">
        <f t="shared" si="2"/>
        <v>0.27579889550000031</v>
      </c>
      <c r="AG99">
        <f t="shared" si="2"/>
        <v>0</v>
      </c>
      <c r="AH99">
        <f t="shared" si="2"/>
        <v>0.88433918874999951</v>
      </c>
      <c r="AI99">
        <f t="shared" si="2"/>
        <v>7.6163593250000008E-2</v>
      </c>
      <c r="AJ99">
        <f t="shared" si="2"/>
        <v>0</v>
      </c>
      <c r="AK99">
        <f t="shared" si="2"/>
        <v>1.1829488159999988</v>
      </c>
      <c r="AL99">
        <f t="shared" si="2"/>
        <v>0.48557830500000027</v>
      </c>
      <c r="AM99">
        <f t="shared" si="2"/>
        <v>6.1164488749999982E-2</v>
      </c>
      <c r="AN99">
        <f t="shared" si="2"/>
        <v>1.3751664000000004E-2</v>
      </c>
      <c r="AO99">
        <f t="shared" si="2"/>
        <v>0</v>
      </c>
      <c r="AP99">
        <f t="shared" si="2"/>
        <v>0.13017038249999985</v>
      </c>
      <c r="AQ99">
        <f t="shared" si="2"/>
        <v>0.52910247124999998</v>
      </c>
      <c r="AR99">
        <f t="shared" si="2"/>
        <v>0.27499134375000012</v>
      </c>
      <c r="AS99">
        <f t="shared" si="2"/>
        <v>0.24168521374999996</v>
      </c>
      <c r="AT99">
        <f t="shared" si="2"/>
        <v>0.30581390400000036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1.2659374999999993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49.710809851500017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45238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45238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197.1</v>
      </c>
      <c r="C3" s="34">
        <v>74.09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109.57</v>
      </c>
      <c r="N3">
        <v>271.74</v>
      </c>
      <c r="O3">
        <v>0</v>
      </c>
      <c r="P3">
        <v>1.94</v>
      </c>
      <c r="Q3">
        <v>6.01</v>
      </c>
      <c r="R3" s="93">
        <v>0</v>
      </c>
      <c r="S3" s="93">
        <v>0</v>
      </c>
      <c r="T3" s="93">
        <v>0</v>
      </c>
      <c r="U3">
        <v>2</v>
      </c>
      <c r="V3">
        <v>0</v>
      </c>
      <c r="W3">
        <v>2.5099999999999998</v>
      </c>
      <c r="X3">
        <v>20</v>
      </c>
      <c r="Y3">
        <v>6.66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</v>
      </c>
      <c r="AH3">
        <v>17.43</v>
      </c>
      <c r="AI3">
        <v>17.43</v>
      </c>
      <c r="AJ3">
        <v>27.05</v>
      </c>
      <c r="AK3">
        <v>0</v>
      </c>
      <c r="AL3">
        <v>0</v>
      </c>
    </row>
    <row r="4" spans="1:38">
      <c r="A4" t="s">
        <v>46</v>
      </c>
      <c r="B4" s="34">
        <v>169.5</v>
      </c>
      <c r="C4" s="34">
        <v>59.08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100.87</v>
      </c>
      <c r="N4">
        <v>271.74</v>
      </c>
      <c r="O4">
        <v>0</v>
      </c>
      <c r="P4">
        <v>1.94</v>
      </c>
      <c r="Q4">
        <v>6.01</v>
      </c>
      <c r="R4" s="93">
        <v>0</v>
      </c>
      <c r="S4" s="93">
        <v>0</v>
      </c>
      <c r="T4" s="93">
        <v>0</v>
      </c>
      <c r="U4">
        <v>2</v>
      </c>
      <c r="V4">
        <v>0</v>
      </c>
      <c r="W4">
        <v>2.5099999999999998</v>
      </c>
      <c r="X4">
        <v>20</v>
      </c>
      <c r="Y4">
        <v>6.66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</v>
      </c>
      <c r="AH4">
        <v>16.87</v>
      </c>
      <c r="AI4">
        <v>16.87</v>
      </c>
      <c r="AJ4">
        <v>27.05</v>
      </c>
      <c r="AK4">
        <v>0</v>
      </c>
      <c r="AL4">
        <v>0</v>
      </c>
    </row>
    <row r="5" spans="1:38">
      <c r="A5" t="s">
        <v>47</v>
      </c>
      <c r="B5" s="34">
        <v>169.5</v>
      </c>
      <c r="C5" s="34">
        <v>59.08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92.18</v>
      </c>
      <c r="N5">
        <v>271.74</v>
      </c>
      <c r="O5">
        <v>0</v>
      </c>
      <c r="P5">
        <v>1.94</v>
      </c>
      <c r="Q5">
        <v>6.01</v>
      </c>
      <c r="R5" s="93">
        <v>0</v>
      </c>
      <c r="S5" s="93">
        <v>0</v>
      </c>
      <c r="T5" s="93">
        <v>0</v>
      </c>
      <c r="U5">
        <v>2</v>
      </c>
      <c r="V5">
        <v>0</v>
      </c>
      <c r="W5">
        <v>2.5099999999999998</v>
      </c>
      <c r="X5">
        <v>20</v>
      </c>
      <c r="Y5">
        <v>6.66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</v>
      </c>
      <c r="AH5">
        <v>16.02</v>
      </c>
      <c r="AI5">
        <v>16.02</v>
      </c>
      <c r="AJ5">
        <v>27.05</v>
      </c>
      <c r="AK5">
        <v>0</v>
      </c>
      <c r="AL5">
        <v>0</v>
      </c>
    </row>
    <row r="6" spans="1:38">
      <c r="A6" t="s">
        <v>48</v>
      </c>
      <c r="B6" s="34">
        <v>169.5</v>
      </c>
      <c r="C6" s="34">
        <v>59.08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71.89</v>
      </c>
      <c r="N6">
        <v>271.74</v>
      </c>
      <c r="O6">
        <v>0</v>
      </c>
      <c r="P6">
        <v>1.94</v>
      </c>
      <c r="Q6">
        <v>6.01</v>
      </c>
      <c r="R6" s="93">
        <v>0</v>
      </c>
      <c r="S6" s="93">
        <v>0</v>
      </c>
      <c r="T6" s="93">
        <v>0</v>
      </c>
      <c r="U6">
        <v>2</v>
      </c>
      <c r="V6">
        <v>0</v>
      </c>
      <c r="W6">
        <v>2.5099999999999998</v>
      </c>
      <c r="X6">
        <v>20</v>
      </c>
      <c r="Y6">
        <v>6.66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</v>
      </c>
      <c r="AH6">
        <v>15.22</v>
      </c>
      <c r="AI6">
        <v>15.22</v>
      </c>
      <c r="AJ6">
        <v>27.05</v>
      </c>
      <c r="AK6">
        <v>0</v>
      </c>
      <c r="AL6">
        <v>0</v>
      </c>
    </row>
    <row r="7" spans="1:38">
      <c r="A7" t="s">
        <v>49</v>
      </c>
      <c r="B7" s="34">
        <v>169.5</v>
      </c>
      <c r="C7" s="34">
        <v>59.08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71.89</v>
      </c>
      <c r="N7">
        <v>271.74</v>
      </c>
      <c r="O7">
        <v>0</v>
      </c>
      <c r="P7">
        <v>1.94</v>
      </c>
      <c r="Q7">
        <v>6.01</v>
      </c>
      <c r="R7" s="93">
        <v>0</v>
      </c>
      <c r="S7" s="93">
        <v>0</v>
      </c>
      <c r="T7" s="93">
        <v>0</v>
      </c>
      <c r="U7">
        <v>2</v>
      </c>
      <c r="V7">
        <v>0</v>
      </c>
      <c r="W7">
        <v>2.5099999999999998</v>
      </c>
      <c r="X7">
        <v>20</v>
      </c>
      <c r="Y7">
        <v>6.66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</v>
      </c>
      <c r="AH7">
        <v>14.22</v>
      </c>
      <c r="AI7">
        <v>14.22</v>
      </c>
      <c r="AJ7">
        <v>27.05</v>
      </c>
      <c r="AK7">
        <v>0</v>
      </c>
      <c r="AL7">
        <v>0</v>
      </c>
    </row>
    <row r="8" spans="1:38">
      <c r="A8" t="s">
        <v>50</v>
      </c>
      <c r="B8" s="34">
        <v>197.1</v>
      </c>
      <c r="C8" s="34">
        <v>74.09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71.89</v>
      </c>
      <c r="N8">
        <v>271.74</v>
      </c>
      <c r="O8">
        <v>0</v>
      </c>
      <c r="P8">
        <v>1.94</v>
      </c>
      <c r="Q8">
        <v>6.01</v>
      </c>
      <c r="R8" s="93">
        <v>0</v>
      </c>
      <c r="S8" s="93">
        <v>0</v>
      </c>
      <c r="T8" s="93">
        <v>0</v>
      </c>
      <c r="U8">
        <v>2</v>
      </c>
      <c r="V8">
        <v>0</v>
      </c>
      <c r="W8">
        <v>2.5099999999999998</v>
      </c>
      <c r="X8">
        <v>20</v>
      </c>
      <c r="Y8">
        <v>6.66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</v>
      </c>
      <c r="AH8">
        <v>13.67</v>
      </c>
      <c r="AI8">
        <v>13.67</v>
      </c>
      <c r="AJ8">
        <v>27.05</v>
      </c>
      <c r="AK8">
        <v>0</v>
      </c>
      <c r="AL8">
        <v>0</v>
      </c>
    </row>
    <row r="9" spans="1:38">
      <c r="A9" t="s">
        <v>51</v>
      </c>
      <c r="B9" s="34">
        <v>169.5</v>
      </c>
      <c r="C9" s="34">
        <v>59.08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71.89</v>
      </c>
      <c r="N9">
        <v>271.74</v>
      </c>
      <c r="O9">
        <v>0</v>
      </c>
      <c r="P9">
        <v>1.94</v>
      </c>
      <c r="Q9">
        <v>6.01</v>
      </c>
      <c r="R9" s="93">
        <v>0</v>
      </c>
      <c r="S9" s="93">
        <v>0</v>
      </c>
      <c r="T9" s="93">
        <v>0</v>
      </c>
      <c r="U9">
        <v>2</v>
      </c>
      <c r="V9">
        <v>0</v>
      </c>
      <c r="W9">
        <v>2.5099999999999998</v>
      </c>
      <c r="X9">
        <v>20</v>
      </c>
      <c r="Y9">
        <v>6.66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</v>
      </c>
      <c r="AH9">
        <v>22.28</v>
      </c>
      <c r="AI9">
        <v>22.28</v>
      </c>
      <c r="AJ9">
        <v>27.05</v>
      </c>
      <c r="AK9">
        <v>0</v>
      </c>
      <c r="AL9">
        <v>0</v>
      </c>
    </row>
    <row r="10" spans="1:38">
      <c r="A10" t="s">
        <v>52</v>
      </c>
      <c r="B10" s="34">
        <v>197.1</v>
      </c>
      <c r="C10" s="34">
        <v>74.09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71.89</v>
      </c>
      <c r="N10">
        <v>271.74</v>
      </c>
      <c r="O10">
        <v>0</v>
      </c>
      <c r="P10">
        <v>1.94</v>
      </c>
      <c r="Q10">
        <v>6.01</v>
      </c>
      <c r="R10" s="93">
        <v>0</v>
      </c>
      <c r="S10" s="93">
        <v>0</v>
      </c>
      <c r="T10" s="93">
        <v>0</v>
      </c>
      <c r="U10">
        <v>2</v>
      </c>
      <c r="V10">
        <v>0</v>
      </c>
      <c r="W10">
        <v>2.5099999999999998</v>
      </c>
      <c r="X10">
        <v>20</v>
      </c>
      <c r="Y10">
        <v>6.66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</v>
      </c>
      <c r="AH10">
        <v>21.75</v>
      </c>
      <c r="AI10">
        <v>21.75</v>
      </c>
      <c r="AJ10">
        <v>27.05</v>
      </c>
      <c r="AK10">
        <v>0</v>
      </c>
      <c r="AL10">
        <v>0</v>
      </c>
    </row>
    <row r="11" spans="1:38">
      <c r="A11" t="s">
        <v>53</v>
      </c>
      <c r="B11" s="34">
        <v>169.5</v>
      </c>
      <c r="C11" s="34">
        <v>49.93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71.89</v>
      </c>
      <c r="N11">
        <v>271.74</v>
      </c>
      <c r="O11">
        <v>0</v>
      </c>
      <c r="P11">
        <v>1.94</v>
      </c>
      <c r="Q11">
        <v>6.01</v>
      </c>
      <c r="R11" s="93">
        <v>0</v>
      </c>
      <c r="S11" s="93">
        <v>0</v>
      </c>
      <c r="T11" s="93">
        <v>0</v>
      </c>
      <c r="U11">
        <v>2</v>
      </c>
      <c r="V11">
        <v>0</v>
      </c>
      <c r="W11">
        <v>2.5099999999999998</v>
      </c>
      <c r="X11">
        <v>20</v>
      </c>
      <c r="Y11">
        <v>6.66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</v>
      </c>
      <c r="AH11">
        <v>21.42</v>
      </c>
      <c r="AI11">
        <v>21.42</v>
      </c>
      <c r="AJ11">
        <v>27.05</v>
      </c>
      <c r="AK11">
        <v>0</v>
      </c>
      <c r="AL11">
        <v>0</v>
      </c>
    </row>
    <row r="12" spans="1:38">
      <c r="A12" t="s">
        <v>54</v>
      </c>
      <c r="B12" s="34">
        <v>197.1</v>
      </c>
      <c r="C12" s="34">
        <v>64.930000000000007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71.89</v>
      </c>
      <c r="N12">
        <v>271.74</v>
      </c>
      <c r="O12">
        <v>0</v>
      </c>
      <c r="P12">
        <v>1.94</v>
      </c>
      <c r="Q12">
        <v>6.01</v>
      </c>
      <c r="R12" s="93">
        <v>0</v>
      </c>
      <c r="S12" s="93">
        <v>0</v>
      </c>
      <c r="T12" s="93">
        <v>0</v>
      </c>
      <c r="U12">
        <v>2</v>
      </c>
      <c r="V12">
        <v>0</v>
      </c>
      <c r="W12">
        <v>2.5099999999999998</v>
      </c>
      <c r="X12">
        <v>20</v>
      </c>
      <c r="Y12">
        <v>6.66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</v>
      </c>
      <c r="AH12">
        <v>20.67</v>
      </c>
      <c r="AI12">
        <v>20.67</v>
      </c>
      <c r="AJ12">
        <v>27.05</v>
      </c>
      <c r="AK12">
        <v>0</v>
      </c>
      <c r="AL12">
        <v>0</v>
      </c>
    </row>
    <row r="13" spans="1:38">
      <c r="A13" t="s">
        <v>55</v>
      </c>
      <c r="B13" s="34">
        <v>169.5</v>
      </c>
      <c r="C13" s="34">
        <v>49.93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71.89</v>
      </c>
      <c r="N13">
        <v>271.74</v>
      </c>
      <c r="O13">
        <v>0</v>
      </c>
      <c r="P13">
        <v>1.94</v>
      </c>
      <c r="Q13">
        <v>6.01</v>
      </c>
      <c r="R13" s="93">
        <v>0</v>
      </c>
      <c r="S13" s="93">
        <v>0</v>
      </c>
      <c r="T13" s="93">
        <v>0</v>
      </c>
      <c r="U13">
        <v>2</v>
      </c>
      <c r="V13">
        <v>0</v>
      </c>
      <c r="W13">
        <v>2.5099999999999998</v>
      </c>
      <c r="X13">
        <v>20</v>
      </c>
      <c r="Y13">
        <v>6.66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</v>
      </c>
      <c r="AH13">
        <v>20.34</v>
      </c>
      <c r="AI13">
        <v>20.34</v>
      </c>
      <c r="AJ13">
        <v>26.09</v>
      </c>
      <c r="AK13">
        <v>0</v>
      </c>
      <c r="AL13">
        <v>0</v>
      </c>
    </row>
    <row r="14" spans="1:38">
      <c r="A14" t="s">
        <v>56</v>
      </c>
      <c r="B14" s="34">
        <v>169.5</v>
      </c>
      <c r="C14" s="34">
        <v>49.93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71.89</v>
      </c>
      <c r="N14">
        <v>231.89</v>
      </c>
      <c r="O14">
        <v>0</v>
      </c>
      <c r="P14">
        <v>1.94</v>
      </c>
      <c r="Q14">
        <v>6.01</v>
      </c>
      <c r="R14" s="93">
        <v>0</v>
      </c>
      <c r="S14" s="93">
        <v>0</v>
      </c>
      <c r="T14" s="93">
        <v>0</v>
      </c>
      <c r="U14">
        <v>2</v>
      </c>
      <c r="V14">
        <v>0</v>
      </c>
      <c r="W14">
        <v>2.5099999999999998</v>
      </c>
      <c r="X14">
        <v>20</v>
      </c>
      <c r="Y14">
        <v>6.66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</v>
      </c>
      <c r="AH14">
        <v>20.010000000000002</v>
      </c>
      <c r="AI14">
        <v>20.010000000000002</v>
      </c>
      <c r="AJ14">
        <v>26.09</v>
      </c>
      <c r="AK14">
        <v>0</v>
      </c>
      <c r="AL14">
        <v>0</v>
      </c>
    </row>
    <row r="15" spans="1:38">
      <c r="A15" t="s">
        <v>57</v>
      </c>
      <c r="B15" s="34">
        <v>169.5</v>
      </c>
      <c r="C15" s="34">
        <v>49.93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71.89</v>
      </c>
      <c r="N15">
        <v>193.24</v>
      </c>
      <c r="O15">
        <v>0</v>
      </c>
      <c r="P15">
        <v>1.94</v>
      </c>
      <c r="Q15">
        <v>6.01</v>
      </c>
      <c r="R15" s="93">
        <v>0</v>
      </c>
      <c r="S15" s="93">
        <v>0</v>
      </c>
      <c r="T15" s="93">
        <v>0</v>
      </c>
      <c r="U15">
        <v>1.92</v>
      </c>
      <c r="V15">
        <v>0</v>
      </c>
      <c r="W15">
        <v>2.5099999999999998</v>
      </c>
      <c r="X15">
        <v>18</v>
      </c>
      <c r="Y15">
        <v>6</v>
      </c>
      <c r="Z15">
        <v>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</v>
      </c>
      <c r="AH15">
        <v>14.33</v>
      </c>
      <c r="AI15">
        <v>14.33</v>
      </c>
      <c r="AJ15">
        <v>26.09</v>
      </c>
      <c r="AK15">
        <v>0</v>
      </c>
      <c r="AL15">
        <v>0</v>
      </c>
    </row>
    <row r="16" spans="1:38">
      <c r="A16" t="s">
        <v>58</v>
      </c>
      <c r="B16" s="34">
        <v>169.5</v>
      </c>
      <c r="C16" s="34">
        <v>49.93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71.89</v>
      </c>
      <c r="N16">
        <v>193.24</v>
      </c>
      <c r="O16">
        <v>0</v>
      </c>
      <c r="P16">
        <v>1.94</v>
      </c>
      <c r="Q16">
        <v>6.01</v>
      </c>
      <c r="R16" s="93">
        <v>0</v>
      </c>
      <c r="S16" s="93">
        <v>0</v>
      </c>
      <c r="T16" s="93">
        <v>0</v>
      </c>
      <c r="U16">
        <v>1.92</v>
      </c>
      <c r="V16">
        <v>0</v>
      </c>
      <c r="W16">
        <v>2.5099999999999998</v>
      </c>
      <c r="X16">
        <v>18</v>
      </c>
      <c r="Y16">
        <v>6</v>
      </c>
      <c r="Z16">
        <v>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</v>
      </c>
      <c r="AH16">
        <v>14.33</v>
      </c>
      <c r="AI16">
        <v>14.33</v>
      </c>
      <c r="AJ16">
        <v>26.09</v>
      </c>
      <c r="AK16">
        <v>0</v>
      </c>
      <c r="AL16">
        <v>0</v>
      </c>
    </row>
    <row r="17" spans="1:38">
      <c r="A17" t="s">
        <v>59</v>
      </c>
      <c r="B17" s="34">
        <v>169.5</v>
      </c>
      <c r="C17" s="34">
        <v>49.93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71.89</v>
      </c>
      <c r="N17">
        <v>193.24</v>
      </c>
      <c r="O17">
        <v>0</v>
      </c>
      <c r="P17">
        <v>1.94</v>
      </c>
      <c r="Q17">
        <v>6.01</v>
      </c>
      <c r="R17" s="93">
        <v>0</v>
      </c>
      <c r="S17" s="93">
        <v>0</v>
      </c>
      <c r="T17" s="93">
        <v>0</v>
      </c>
      <c r="U17">
        <v>1.92</v>
      </c>
      <c r="V17">
        <v>0</v>
      </c>
      <c r="W17">
        <v>2.5099999999999998</v>
      </c>
      <c r="X17">
        <v>18</v>
      </c>
      <c r="Y17">
        <v>6</v>
      </c>
      <c r="Z17">
        <v>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</v>
      </c>
      <c r="AH17">
        <v>14.33</v>
      </c>
      <c r="AI17">
        <v>14.33</v>
      </c>
      <c r="AJ17">
        <v>26.09</v>
      </c>
      <c r="AK17">
        <v>0</v>
      </c>
      <c r="AL17">
        <v>0</v>
      </c>
    </row>
    <row r="18" spans="1:38">
      <c r="A18" t="s">
        <v>60</v>
      </c>
      <c r="B18" s="34">
        <v>169.5</v>
      </c>
      <c r="C18" s="34">
        <v>49.93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71.89</v>
      </c>
      <c r="N18">
        <v>193.24</v>
      </c>
      <c r="O18">
        <v>0</v>
      </c>
      <c r="P18">
        <v>1.94</v>
      </c>
      <c r="Q18">
        <v>6.01</v>
      </c>
      <c r="R18" s="93">
        <v>0</v>
      </c>
      <c r="S18" s="93">
        <v>0</v>
      </c>
      <c r="T18" s="93">
        <v>0</v>
      </c>
      <c r="U18">
        <v>1.92</v>
      </c>
      <c r="V18">
        <v>0</v>
      </c>
      <c r="W18">
        <v>2.5099999999999998</v>
      </c>
      <c r="X18">
        <v>18</v>
      </c>
      <c r="Y18">
        <v>6</v>
      </c>
      <c r="Z18">
        <v>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</v>
      </c>
      <c r="AH18">
        <v>14.33</v>
      </c>
      <c r="AI18">
        <v>14.33</v>
      </c>
      <c r="AJ18">
        <v>26.09</v>
      </c>
      <c r="AK18">
        <v>0</v>
      </c>
      <c r="AL18">
        <v>0</v>
      </c>
    </row>
    <row r="19" spans="1:38">
      <c r="A19" t="s">
        <v>61</v>
      </c>
      <c r="B19" s="34">
        <v>169.5</v>
      </c>
      <c r="C19" s="34">
        <v>49.93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71.89</v>
      </c>
      <c r="N19">
        <v>231.89</v>
      </c>
      <c r="O19">
        <v>0</v>
      </c>
      <c r="P19">
        <v>1.94</v>
      </c>
      <c r="Q19">
        <v>6.01</v>
      </c>
      <c r="R19" s="93">
        <v>0</v>
      </c>
      <c r="S19" s="93">
        <v>0</v>
      </c>
      <c r="T19" s="93">
        <v>0</v>
      </c>
      <c r="U19">
        <v>1.92</v>
      </c>
      <c r="V19">
        <v>0</v>
      </c>
      <c r="W19">
        <v>2.5099999999999998</v>
      </c>
      <c r="X19">
        <v>18</v>
      </c>
      <c r="Y19">
        <v>6</v>
      </c>
      <c r="Z19">
        <v>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</v>
      </c>
      <c r="AH19">
        <v>14.33</v>
      </c>
      <c r="AI19">
        <v>14.33</v>
      </c>
      <c r="AJ19">
        <v>26.09</v>
      </c>
      <c r="AK19">
        <v>0</v>
      </c>
      <c r="AL19">
        <v>0</v>
      </c>
    </row>
    <row r="20" spans="1:38">
      <c r="A20" t="s">
        <v>62</v>
      </c>
      <c r="B20" s="34">
        <v>169.5</v>
      </c>
      <c r="C20" s="34">
        <v>49.93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71.89</v>
      </c>
      <c r="N20">
        <v>271.74</v>
      </c>
      <c r="O20">
        <v>0</v>
      </c>
      <c r="P20">
        <v>1.94</v>
      </c>
      <c r="Q20">
        <v>6.01</v>
      </c>
      <c r="R20" s="93">
        <v>0</v>
      </c>
      <c r="S20" s="93">
        <v>0</v>
      </c>
      <c r="T20" s="93">
        <v>0</v>
      </c>
      <c r="U20">
        <v>1.92</v>
      </c>
      <c r="V20">
        <v>0</v>
      </c>
      <c r="W20">
        <v>2.5099999999999998</v>
      </c>
      <c r="X20">
        <v>18</v>
      </c>
      <c r="Y20">
        <v>6</v>
      </c>
      <c r="Z20">
        <v>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</v>
      </c>
      <c r="AH20">
        <v>14.33</v>
      </c>
      <c r="AI20">
        <v>14.33</v>
      </c>
      <c r="AJ20">
        <v>26.09</v>
      </c>
      <c r="AK20">
        <v>0</v>
      </c>
      <c r="AL20">
        <v>0</v>
      </c>
    </row>
    <row r="21" spans="1:38">
      <c r="A21" t="s">
        <v>63</v>
      </c>
      <c r="B21" s="34">
        <v>197.1</v>
      </c>
      <c r="C21" s="34">
        <v>64.930000000000007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71.89</v>
      </c>
      <c r="N21">
        <v>271.74</v>
      </c>
      <c r="O21">
        <v>0</v>
      </c>
      <c r="P21">
        <v>2.02</v>
      </c>
      <c r="Q21">
        <v>6.01</v>
      </c>
      <c r="R21" s="93">
        <v>0</v>
      </c>
      <c r="S21" s="93">
        <v>0</v>
      </c>
      <c r="T21" s="93">
        <v>0</v>
      </c>
      <c r="U21">
        <v>1.92</v>
      </c>
      <c r="V21">
        <v>0</v>
      </c>
      <c r="W21">
        <v>2.5099999999999998</v>
      </c>
      <c r="X21">
        <v>18</v>
      </c>
      <c r="Y21">
        <v>6</v>
      </c>
      <c r="Z21">
        <v>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</v>
      </c>
      <c r="AH21">
        <v>14.33</v>
      </c>
      <c r="AI21">
        <v>14.33</v>
      </c>
      <c r="AJ21">
        <v>26.09</v>
      </c>
      <c r="AK21">
        <v>0</v>
      </c>
      <c r="AL21">
        <v>0</v>
      </c>
    </row>
    <row r="22" spans="1:38">
      <c r="A22" t="s">
        <v>64</v>
      </c>
      <c r="B22" s="34">
        <v>197.1</v>
      </c>
      <c r="C22" s="34">
        <v>64.930000000000007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71.89</v>
      </c>
      <c r="N22">
        <v>271.74</v>
      </c>
      <c r="O22">
        <v>0</v>
      </c>
      <c r="P22">
        <v>2.02</v>
      </c>
      <c r="Q22">
        <v>6.01</v>
      </c>
      <c r="R22" s="93">
        <v>0</v>
      </c>
      <c r="S22" s="93">
        <v>0</v>
      </c>
      <c r="T22" s="93">
        <v>0</v>
      </c>
      <c r="U22">
        <v>1.92</v>
      </c>
      <c r="V22">
        <v>0</v>
      </c>
      <c r="W22">
        <v>2.5099999999999998</v>
      </c>
      <c r="X22">
        <v>18</v>
      </c>
      <c r="Y22">
        <v>6</v>
      </c>
      <c r="Z22">
        <v>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</v>
      </c>
      <c r="AH22">
        <v>14.33</v>
      </c>
      <c r="AI22">
        <v>14.33</v>
      </c>
      <c r="AJ22">
        <v>26.09</v>
      </c>
      <c r="AK22">
        <v>0</v>
      </c>
      <c r="AL22">
        <v>0</v>
      </c>
    </row>
    <row r="23" spans="1:38">
      <c r="A23" t="s">
        <v>65</v>
      </c>
      <c r="B23" s="34">
        <v>197.1</v>
      </c>
      <c r="C23" s="34">
        <v>74.09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67.63</v>
      </c>
      <c r="N23">
        <v>271.74</v>
      </c>
      <c r="O23">
        <v>0</v>
      </c>
      <c r="P23">
        <v>2.02</v>
      </c>
      <c r="Q23">
        <v>8.1300000000000008</v>
      </c>
      <c r="R23" s="93">
        <v>0</v>
      </c>
      <c r="S23" s="93">
        <v>0</v>
      </c>
      <c r="T23" s="93">
        <v>0</v>
      </c>
      <c r="U23">
        <v>1.92</v>
      </c>
      <c r="V23">
        <v>0</v>
      </c>
      <c r="W23">
        <v>2.5099999999999998</v>
      </c>
      <c r="X23">
        <v>18</v>
      </c>
      <c r="Y23">
        <v>6</v>
      </c>
      <c r="Z23">
        <v>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</v>
      </c>
      <c r="AH23">
        <v>14.33</v>
      </c>
      <c r="AI23">
        <v>14.33</v>
      </c>
      <c r="AJ23">
        <v>27.05</v>
      </c>
      <c r="AK23">
        <v>0</v>
      </c>
      <c r="AL23">
        <v>0</v>
      </c>
    </row>
    <row r="24" spans="1:38">
      <c r="A24" t="s">
        <v>66</v>
      </c>
      <c r="B24" s="34">
        <v>197.1</v>
      </c>
      <c r="C24" s="34">
        <v>74.09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67.63</v>
      </c>
      <c r="N24">
        <v>271.74</v>
      </c>
      <c r="O24">
        <v>0</v>
      </c>
      <c r="P24">
        <v>2.02</v>
      </c>
      <c r="Q24">
        <v>8.0399999999999991</v>
      </c>
      <c r="R24" s="93">
        <v>0</v>
      </c>
      <c r="S24" s="93">
        <v>0</v>
      </c>
      <c r="T24" s="93">
        <v>0</v>
      </c>
      <c r="U24">
        <v>1.92</v>
      </c>
      <c r="V24">
        <v>0</v>
      </c>
      <c r="W24">
        <v>2.5099999999999998</v>
      </c>
      <c r="X24">
        <v>18</v>
      </c>
      <c r="Y24">
        <v>6</v>
      </c>
      <c r="Z24">
        <v>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</v>
      </c>
      <c r="AH24">
        <v>14.33</v>
      </c>
      <c r="AI24">
        <v>14.33</v>
      </c>
      <c r="AJ24">
        <v>27.05</v>
      </c>
      <c r="AK24">
        <v>0</v>
      </c>
      <c r="AL24">
        <v>0</v>
      </c>
    </row>
    <row r="25" spans="1:38">
      <c r="A25" t="s">
        <v>67</v>
      </c>
      <c r="B25" s="34">
        <v>197.1</v>
      </c>
      <c r="C25" s="34">
        <v>74.09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67.63</v>
      </c>
      <c r="N25">
        <v>271.74</v>
      </c>
      <c r="O25">
        <v>0</v>
      </c>
      <c r="P25">
        <v>2.02</v>
      </c>
      <c r="Q25">
        <v>7.96</v>
      </c>
      <c r="R25" s="93">
        <v>0</v>
      </c>
      <c r="S25" s="93">
        <v>0</v>
      </c>
      <c r="T25" s="93">
        <v>0</v>
      </c>
      <c r="U25">
        <v>1.92</v>
      </c>
      <c r="V25">
        <v>0</v>
      </c>
      <c r="W25">
        <v>2.5099999999999998</v>
      </c>
      <c r="X25">
        <v>18</v>
      </c>
      <c r="Y25">
        <v>6</v>
      </c>
      <c r="Z25">
        <v>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</v>
      </c>
      <c r="AH25">
        <v>14.33</v>
      </c>
      <c r="AI25">
        <v>14.33</v>
      </c>
      <c r="AJ25">
        <v>27.05</v>
      </c>
      <c r="AK25">
        <v>0</v>
      </c>
      <c r="AL25">
        <v>0</v>
      </c>
    </row>
    <row r="26" spans="1:38">
      <c r="A26" t="s">
        <v>68</v>
      </c>
      <c r="B26" s="34">
        <v>197.1</v>
      </c>
      <c r="C26" s="34">
        <v>74.09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67.63</v>
      </c>
      <c r="N26">
        <v>271.74</v>
      </c>
      <c r="O26">
        <v>0</v>
      </c>
      <c r="P26">
        <v>2.02</v>
      </c>
      <c r="Q26">
        <v>7.87</v>
      </c>
      <c r="R26" s="93">
        <v>0</v>
      </c>
      <c r="S26" s="93">
        <v>0</v>
      </c>
      <c r="T26" s="93">
        <v>0</v>
      </c>
      <c r="U26">
        <v>1.92</v>
      </c>
      <c r="V26">
        <v>0</v>
      </c>
      <c r="W26">
        <v>2.5099999999999998</v>
      </c>
      <c r="X26">
        <v>18</v>
      </c>
      <c r="Y26">
        <v>6</v>
      </c>
      <c r="Z26">
        <v>6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</v>
      </c>
      <c r="AH26">
        <v>14.33</v>
      </c>
      <c r="AI26">
        <v>14.33</v>
      </c>
      <c r="AJ26">
        <v>27.05</v>
      </c>
      <c r="AK26">
        <v>0</v>
      </c>
      <c r="AL26">
        <v>0</v>
      </c>
    </row>
    <row r="27" spans="1:38">
      <c r="A27" t="s">
        <v>69</v>
      </c>
      <c r="B27" s="34">
        <v>197.1</v>
      </c>
      <c r="C27" s="34">
        <v>74.09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67.63</v>
      </c>
      <c r="N27">
        <v>271.74</v>
      </c>
      <c r="O27">
        <v>0</v>
      </c>
      <c r="P27">
        <v>2.02</v>
      </c>
      <c r="Q27">
        <v>7.79</v>
      </c>
      <c r="R27" s="93">
        <v>0</v>
      </c>
      <c r="S27" s="93">
        <v>0</v>
      </c>
      <c r="T27" s="93">
        <v>0</v>
      </c>
      <c r="U27">
        <v>1.92</v>
      </c>
      <c r="V27">
        <v>0</v>
      </c>
      <c r="W27">
        <v>2.5099999999999998</v>
      </c>
      <c r="X27">
        <v>18</v>
      </c>
      <c r="Y27">
        <v>6</v>
      </c>
      <c r="Z27">
        <v>6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</v>
      </c>
      <c r="AH27">
        <v>14.33</v>
      </c>
      <c r="AI27">
        <v>14.33</v>
      </c>
      <c r="AJ27">
        <v>27.05</v>
      </c>
      <c r="AK27">
        <v>0</v>
      </c>
      <c r="AL27">
        <v>0</v>
      </c>
    </row>
    <row r="28" spans="1:38">
      <c r="A28" t="s">
        <v>70</v>
      </c>
      <c r="B28" s="34">
        <v>197.1</v>
      </c>
      <c r="C28" s="34">
        <v>74.09</v>
      </c>
      <c r="D28" s="93">
        <f t="shared" si="0"/>
        <v>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67.63</v>
      </c>
      <c r="N28">
        <v>271.74</v>
      </c>
      <c r="O28">
        <v>0</v>
      </c>
      <c r="P28">
        <v>2.02</v>
      </c>
      <c r="Q28">
        <v>7.69</v>
      </c>
      <c r="R28" s="93">
        <v>0</v>
      </c>
      <c r="S28" s="93">
        <v>1</v>
      </c>
      <c r="T28" s="93">
        <v>0</v>
      </c>
      <c r="U28">
        <v>1.92</v>
      </c>
      <c r="V28">
        <v>0</v>
      </c>
      <c r="W28">
        <v>2.5099999999999998</v>
      </c>
      <c r="X28">
        <v>18</v>
      </c>
      <c r="Y28">
        <v>6</v>
      </c>
      <c r="Z28">
        <v>6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</v>
      </c>
      <c r="AH28">
        <v>13.75</v>
      </c>
      <c r="AI28">
        <v>13.75</v>
      </c>
      <c r="AJ28">
        <v>27.05</v>
      </c>
      <c r="AK28">
        <v>0</v>
      </c>
      <c r="AL28">
        <v>0</v>
      </c>
    </row>
    <row r="29" spans="1:38">
      <c r="A29" t="s">
        <v>71</v>
      </c>
      <c r="B29" s="34">
        <v>197.1</v>
      </c>
      <c r="C29" s="34">
        <v>74.09</v>
      </c>
      <c r="D29" s="93">
        <f t="shared" si="0"/>
        <v>9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67.63</v>
      </c>
      <c r="N29">
        <v>271.74</v>
      </c>
      <c r="O29">
        <v>0</v>
      </c>
      <c r="P29">
        <v>2.02</v>
      </c>
      <c r="Q29">
        <v>6.01</v>
      </c>
      <c r="R29" s="93">
        <v>3</v>
      </c>
      <c r="S29" s="93">
        <v>5</v>
      </c>
      <c r="T29" s="93">
        <v>1</v>
      </c>
      <c r="U29">
        <v>1.92</v>
      </c>
      <c r="V29">
        <v>1.585501</v>
      </c>
      <c r="W29">
        <v>2.5099999999999998</v>
      </c>
      <c r="X29">
        <v>18</v>
      </c>
      <c r="Y29">
        <v>6</v>
      </c>
      <c r="Z29">
        <v>6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6</v>
      </c>
      <c r="AH29">
        <v>13.67</v>
      </c>
      <c r="AI29">
        <v>13.67</v>
      </c>
      <c r="AJ29">
        <v>26.09</v>
      </c>
      <c r="AK29">
        <v>0</v>
      </c>
      <c r="AL29">
        <v>0</v>
      </c>
    </row>
    <row r="30" spans="1:38">
      <c r="A30" t="s">
        <v>72</v>
      </c>
      <c r="B30" s="34">
        <v>197.1</v>
      </c>
      <c r="C30" s="34">
        <v>74.09</v>
      </c>
      <c r="D30" s="93">
        <f t="shared" si="0"/>
        <v>29.19</v>
      </c>
      <c r="E30" s="34">
        <v>0</v>
      </c>
      <c r="F30" s="34"/>
      <c r="G30" s="34"/>
      <c r="H30" s="34"/>
      <c r="I30" s="34"/>
      <c r="J30" s="37">
        <v>0.02</v>
      </c>
      <c r="K30" s="37">
        <v>0.02</v>
      </c>
      <c r="L30" s="37">
        <v>0.02</v>
      </c>
      <c r="M30">
        <v>67.63</v>
      </c>
      <c r="N30">
        <v>271.74</v>
      </c>
      <c r="O30">
        <v>0</v>
      </c>
      <c r="P30">
        <v>2.02</v>
      </c>
      <c r="Q30">
        <v>6.01</v>
      </c>
      <c r="R30" s="93">
        <v>15</v>
      </c>
      <c r="S30" s="93">
        <v>10</v>
      </c>
      <c r="T30" s="93">
        <v>4.1900000000000004</v>
      </c>
      <c r="U30">
        <v>1.92</v>
      </c>
      <c r="V30">
        <v>10.60243</v>
      </c>
      <c r="W30">
        <v>2.5099999999999998</v>
      </c>
      <c r="X30">
        <v>18</v>
      </c>
      <c r="Y30">
        <v>6</v>
      </c>
      <c r="Z30">
        <v>6</v>
      </c>
      <c r="AA30">
        <v>0</v>
      </c>
      <c r="AB30">
        <v>0</v>
      </c>
      <c r="AC30">
        <v>0.33</v>
      </c>
      <c r="AD30">
        <v>1.08</v>
      </c>
      <c r="AE30">
        <v>0</v>
      </c>
      <c r="AF30">
        <v>0</v>
      </c>
      <c r="AG30">
        <v>6</v>
      </c>
      <c r="AH30">
        <v>13.67</v>
      </c>
      <c r="AI30">
        <v>13.67</v>
      </c>
      <c r="AJ30">
        <v>26.09</v>
      </c>
      <c r="AK30">
        <v>3.5</v>
      </c>
      <c r="AL30">
        <v>1.5</v>
      </c>
    </row>
    <row r="31" spans="1:38">
      <c r="A31" t="s">
        <v>73</v>
      </c>
      <c r="B31" s="34">
        <v>197.1</v>
      </c>
      <c r="C31" s="34">
        <v>74.09</v>
      </c>
      <c r="D31" s="93">
        <f t="shared" si="0"/>
        <v>63.84</v>
      </c>
      <c r="E31" s="34">
        <v>0</v>
      </c>
      <c r="F31" s="34"/>
      <c r="G31" s="34"/>
      <c r="H31" s="34"/>
      <c r="I31" s="34"/>
      <c r="J31" s="37">
        <v>0.23</v>
      </c>
      <c r="K31" s="37">
        <v>0.23</v>
      </c>
      <c r="L31" s="37">
        <v>0.24</v>
      </c>
      <c r="M31">
        <v>67.63</v>
      </c>
      <c r="N31">
        <v>271.74</v>
      </c>
      <c r="O31">
        <v>0</v>
      </c>
      <c r="P31">
        <v>2.02</v>
      </c>
      <c r="Q31">
        <v>6.01</v>
      </c>
      <c r="R31" s="93">
        <v>25.84</v>
      </c>
      <c r="S31" s="93">
        <v>18</v>
      </c>
      <c r="T31" s="93">
        <v>20</v>
      </c>
      <c r="U31">
        <v>1.85</v>
      </c>
      <c r="V31">
        <v>20.913049999999998</v>
      </c>
      <c r="W31">
        <v>2.5099999999999998</v>
      </c>
      <c r="X31">
        <v>18</v>
      </c>
      <c r="Y31">
        <v>6</v>
      </c>
      <c r="Z31">
        <v>6</v>
      </c>
      <c r="AA31">
        <v>2.2599999999999998</v>
      </c>
      <c r="AB31">
        <v>0.45</v>
      </c>
      <c r="AC31">
        <v>2.33</v>
      </c>
      <c r="AD31">
        <v>2.5499999999999998</v>
      </c>
      <c r="AE31">
        <v>1</v>
      </c>
      <c r="AF31">
        <v>0</v>
      </c>
      <c r="AG31">
        <v>6</v>
      </c>
      <c r="AH31">
        <v>13.67</v>
      </c>
      <c r="AI31">
        <v>13.67</v>
      </c>
      <c r="AJ31">
        <v>26.09</v>
      </c>
      <c r="AK31">
        <v>7</v>
      </c>
      <c r="AL31">
        <v>3</v>
      </c>
    </row>
    <row r="32" spans="1:38">
      <c r="A32" t="s">
        <v>74</v>
      </c>
      <c r="B32" s="34">
        <v>197.1</v>
      </c>
      <c r="C32" s="34">
        <v>74.09</v>
      </c>
      <c r="D32" s="93">
        <f t="shared" si="0"/>
        <v>82.95</v>
      </c>
      <c r="E32" s="34">
        <v>0</v>
      </c>
      <c r="F32" s="34"/>
      <c r="G32" s="34"/>
      <c r="H32" s="34"/>
      <c r="I32" s="34"/>
      <c r="J32" s="37">
        <v>0.68</v>
      </c>
      <c r="K32" s="37">
        <v>0.68</v>
      </c>
      <c r="L32" s="37">
        <v>0.7</v>
      </c>
      <c r="M32">
        <v>67.63</v>
      </c>
      <c r="N32">
        <v>271.74</v>
      </c>
      <c r="O32">
        <v>0</v>
      </c>
      <c r="P32">
        <v>2.02</v>
      </c>
      <c r="Q32">
        <v>6.01</v>
      </c>
      <c r="R32" s="93">
        <v>27.98</v>
      </c>
      <c r="S32" s="93">
        <v>26.99</v>
      </c>
      <c r="T32" s="93">
        <v>27.98</v>
      </c>
      <c r="U32">
        <v>1.85</v>
      </c>
      <c r="V32">
        <v>30.231515999999999</v>
      </c>
      <c r="W32">
        <v>2.5099999999999998</v>
      </c>
      <c r="X32">
        <v>18</v>
      </c>
      <c r="Y32">
        <v>6</v>
      </c>
      <c r="Z32">
        <v>6</v>
      </c>
      <c r="AA32">
        <v>8.52</v>
      </c>
      <c r="AB32">
        <v>1.7</v>
      </c>
      <c r="AC32">
        <v>5</v>
      </c>
      <c r="AD32">
        <v>5</v>
      </c>
      <c r="AE32">
        <v>3</v>
      </c>
      <c r="AF32">
        <v>2</v>
      </c>
      <c r="AG32">
        <v>6</v>
      </c>
      <c r="AH32">
        <v>13.67</v>
      </c>
      <c r="AI32">
        <v>13.67</v>
      </c>
      <c r="AJ32">
        <v>26.09</v>
      </c>
      <c r="AK32">
        <v>11</v>
      </c>
      <c r="AL32">
        <v>4</v>
      </c>
    </row>
    <row r="33" spans="1:38">
      <c r="A33" t="s">
        <v>75</v>
      </c>
      <c r="B33" s="34">
        <v>197.1</v>
      </c>
      <c r="C33" s="34">
        <v>74.09</v>
      </c>
      <c r="D33" s="93">
        <f t="shared" si="0"/>
        <v>89.95</v>
      </c>
      <c r="E33" s="34">
        <v>0</v>
      </c>
      <c r="F33" s="34"/>
      <c r="G33" s="34"/>
      <c r="H33" s="34"/>
      <c r="I33" s="34"/>
      <c r="J33" s="37">
        <v>1.46</v>
      </c>
      <c r="K33" s="37">
        <v>1.46</v>
      </c>
      <c r="L33" s="37">
        <v>1.5</v>
      </c>
      <c r="M33">
        <v>67.63</v>
      </c>
      <c r="N33">
        <v>271.74</v>
      </c>
      <c r="O33">
        <v>0</v>
      </c>
      <c r="P33">
        <v>2.02</v>
      </c>
      <c r="Q33">
        <v>6.01</v>
      </c>
      <c r="R33" s="93">
        <v>29.98</v>
      </c>
      <c r="S33" s="93">
        <v>29.99</v>
      </c>
      <c r="T33" s="93">
        <v>29.98</v>
      </c>
      <c r="U33">
        <v>1.85</v>
      </c>
      <c r="V33">
        <v>40.133602000000003</v>
      </c>
      <c r="W33">
        <v>2.5099999999999998</v>
      </c>
      <c r="X33">
        <v>18</v>
      </c>
      <c r="Y33">
        <v>6</v>
      </c>
      <c r="Z33">
        <v>6</v>
      </c>
      <c r="AA33">
        <v>17.38</v>
      </c>
      <c r="AB33">
        <v>3.48</v>
      </c>
      <c r="AC33">
        <v>4.42</v>
      </c>
      <c r="AD33">
        <v>9</v>
      </c>
      <c r="AE33">
        <v>8</v>
      </c>
      <c r="AF33">
        <v>4</v>
      </c>
      <c r="AG33">
        <v>6</v>
      </c>
      <c r="AH33">
        <v>13.67</v>
      </c>
      <c r="AI33">
        <v>13.67</v>
      </c>
      <c r="AJ33">
        <v>26.09</v>
      </c>
      <c r="AK33">
        <v>14</v>
      </c>
      <c r="AL33">
        <v>6</v>
      </c>
    </row>
    <row r="34" spans="1:38">
      <c r="A34" t="s">
        <v>76</v>
      </c>
      <c r="B34" s="34">
        <v>197.1</v>
      </c>
      <c r="C34" s="34">
        <v>74.09</v>
      </c>
      <c r="D34" s="93">
        <f t="shared" si="0"/>
        <v>91.45</v>
      </c>
      <c r="E34" s="34">
        <v>0</v>
      </c>
      <c r="F34" s="34"/>
      <c r="G34" s="34"/>
      <c r="H34" s="34"/>
      <c r="I34" s="34"/>
      <c r="J34" s="37">
        <v>2.48</v>
      </c>
      <c r="K34" s="37">
        <v>2.48</v>
      </c>
      <c r="L34" s="37">
        <v>2.5499999999999998</v>
      </c>
      <c r="M34">
        <v>67.63</v>
      </c>
      <c r="N34">
        <v>271.74</v>
      </c>
      <c r="O34">
        <v>0</v>
      </c>
      <c r="P34">
        <v>2.02</v>
      </c>
      <c r="Q34">
        <v>6.01</v>
      </c>
      <c r="R34" s="93">
        <v>30.48</v>
      </c>
      <c r="S34" s="93">
        <v>30.49</v>
      </c>
      <c r="T34" s="93">
        <v>30.48</v>
      </c>
      <c r="U34">
        <v>1.85</v>
      </c>
      <c r="V34">
        <v>50.687396999999997</v>
      </c>
      <c r="W34">
        <v>2.5099999999999998</v>
      </c>
      <c r="X34">
        <v>18</v>
      </c>
      <c r="Y34">
        <v>6</v>
      </c>
      <c r="Z34">
        <v>6</v>
      </c>
      <c r="AA34">
        <v>29.48</v>
      </c>
      <c r="AB34">
        <v>5.9</v>
      </c>
      <c r="AC34">
        <v>10.92</v>
      </c>
      <c r="AD34">
        <v>12</v>
      </c>
      <c r="AE34">
        <v>14</v>
      </c>
      <c r="AF34">
        <v>7</v>
      </c>
      <c r="AG34">
        <v>6</v>
      </c>
      <c r="AH34">
        <v>13.67</v>
      </c>
      <c r="AI34">
        <v>13.67</v>
      </c>
      <c r="AJ34">
        <v>26.09</v>
      </c>
      <c r="AK34">
        <v>22</v>
      </c>
      <c r="AL34">
        <v>10</v>
      </c>
    </row>
    <row r="35" spans="1:38">
      <c r="A35" t="s">
        <v>77</v>
      </c>
      <c r="B35" s="34">
        <v>197.1</v>
      </c>
      <c r="C35" s="34">
        <v>74.09</v>
      </c>
      <c r="D35" s="93">
        <f t="shared" si="0"/>
        <v>92.95</v>
      </c>
      <c r="E35" s="34">
        <v>0</v>
      </c>
      <c r="F35" s="34"/>
      <c r="G35" s="34"/>
      <c r="H35" s="34"/>
      <c r="I35" s="34"/>
      <c r="J35" s="37">
        <v>3.57</v>
      </c>
      <c r="K35" s="37">
        <v>3.57</v>
      </c>
      <c r="L35" s="37">
        <v>3.66</v>
      </c>
      <c r="M35">
        <v>67.63</v>
      </c>
      <c r="N35">
        <v>271.74</v>
      </c>
      <c r="O35">
        <v>0</v>
      </c>
      <c r="P35">
        <v>1.94</v>
      </c>
      <c r="Q35">
        <v>6.01</v>
      </c>
      <c r="R35" s="93">
        <v>30.98</v>
      </c>
      <c r="S35" s="93">
        <v>30.99</v>
      </c>
      <c r="T35" s="93">
        <v>30.98</v>
      </c>
      <c r="U35">
        <v>1.77</v>
      </c>
      <c r="V35">
        <v>61.513548</v>
      </c>
      <c r="W35">
        <v>2.46</v>
      </c>
      <c r="X35">
        <v>18</v>
      </c>
      <c r="Y35">
        <v>6</v>
      </c>
      <c r="Z35">
        <v>6</v>
      </c>
      <c r="AA35">
        <v>44.15</v>
      </c>
      <c r="AB35">
        <v>8.83</v>
      </c>
      <c r="AC35">
        <v>18</v>
      </c>
      <c r="AD35">
        <v>8.93</v>
      </c>
      <c r="AE35">
        <v>17</v>
      </c>
      <c r="AF35">
        <v>8</v>
      </c>
      <c r="AG35">
        <v>6</v>
      </c>
      <c r="AH35">
        <v>13.67</v>
      </c>
      <c r="AI35">
        <v>13.67</v>
      </c>
      <c r="AJ35">
        <v>26.09</v>
      </c>
      <c r="AK35">
        <v>35</v>
      </c>
      <c r="AL35">
        <v>15</v>
      </c>
    </row>
    <row r="36" spans="1:38">
      <c r="A36" t="s">
        <v>78</v>
      </c>
      <c r="B36" s="34">
        <v>197.1</v>
      </c>
      <c r="C36" s="34">
        <v>74.09</v>
      </c>
      <c r="D36" s="93">
        <f t="shared" si="0"/>
        <v>93.949999999999989</v>
      </c>
      <c r="E36" s="34">
        <v>0</v>
      </c>
      <c r="F36" s="34"/>
      <c r="G36" s="34"/>
      <c r="H36" s="34"/>
      <c r="I36" s="34"/>
      <c r="J36" s="37">
        <v>4.7</v>
      </c>
      <c r="K36" s="37">
        <v>4.7</v>
      </c>
      <c r="L36" s="37">
        <v>4.8099999999999996</v>
      </c>
      <c r="M36">
        <v>67.63</v>
      </c>
      <c r="N36">
        <v>271.74</v>
      </c>
      <c r="O36">
        <v>0</v>
      </c>
      <c r="P36">
        <v>1.94</v>
      </c>
      <c r="Q36">
        <v>6.01</v>
      </c>
      <c r="R36" s="93">
        <v>31.32</v>
      </c>
      <c r="S36" s="93">
        <v>31.31</v>
      </c>
      <c r="T36" s="93">
        <v>31.32</v>
      </c>
      <c r="U36">
        <v>1.77</v>
      </c>
      <c r="V36">
        <v>71.804714000000004</v>
      </c>
      <c r="W36">
        <v>2.46</v>
      </c>
      <c r="X36">
        <v>18</v>
      </c>
      <c r="Y36">
        <v>6</v>
      </c>
      <c r="Z36">
        <v>6</v>
      </c>
      <c r="AA36">
        <v>60.45</v>
      </c>
      <c r="AB36">
        <v>12.09</v>
      </c>
      <c r="AC36">
        <v>25.4</v>
      </c>
      <c r="AD36">
        <v>13.17</v>
      </c>
      <c r="AE36">
        <v>25</v>
      </c>
      <c r="AF36">
        <v>13</v>
      </c>
      <c r="AG36">
        <v>6</v>
      </c>
      <c r="AH36">
        <v>13.67</v>
      </c>
      <c r="AI36">
        <v>13.67</v>
      </c>
      <c r="AJ36">
        <v>26.09</v>
      </c>
      <c r="AK36">
        <v>52</v>
      </c>
      <c r="AL36">
        <v>22</v>
      </c>
    </row>
    <row r="37" spans="1:38">
      <c r="A37" t="s">
        <v>79</v>
      </c>
      <c r="B37" s="34">
        <v>197.1</v>
      </c>
      <c r="C37" s="34">
        <v>74.09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5.88</v>
      </c>
      <c r="K37" s="37">
        <v>5.88</v>
      </c>
      <c r="L37" s="37">
        <v>6.03</v>
      </c>
      <c r="M37">
        <v>67.63</v>
      </c>
      <c r="N37">
        <v>271.74</v>
      </c>
      <c r="O37">
        <v>0</v>
      </c>
      <c r="P37">
        <v>1.94</v>
      </c>
      <c r="Q37">
        <v>6.01</v>
      </c>
      <c r="R37" s="93">
        <v>32.17</v>
      </c>
      <c r="S37" s="93">
        <v>32.159999999999997</v>
      </c>
      <c r="T37" s="93">
        <v>32.17</v>
      </c>
      <c r="U37">
        <v>1.77</v>
      </c>
      <c r="V37">
        <v>81.142634000000001</v>
      </c>
      <c r="W37">
        <v>2.46</v>
      </c>
      <c r="X37">
        <v>18</v>
      </c>
      <c r="Y37">
        <v>6</v>
      </c>
      <c r="Z37">
        <v>6</v>
      </c>
      <c r="AA37">
        <v>77.41</v>
      </c>
      <c r="AB37">
        <v>15.48</v>
      </c>
      <c r="AC37">
        <v>33.03</v>
      </c>
      <c r="AD37">
        <v>16.239999999999998</v>
      </c>
      <c r="AE37">
        <v>31</v>
      </c>
      <c r="AF37">
        <v>15</v>
      </c>
      <c r="AG37">
        <v>6</v>
      </c>
      <c r="AH37">
        <v>13.67</v>
      </c>
      <c r="AI37">
        <v>13.67</v>
      </c>
      <c r="AJ37">
        <v>26.09</v>
      </c>
      <c r="AK37">
        <v>65</v>
      </c>
      <c r="AL37">
        <v>28</v>
      </c>
    </row>
    <row r="38" spans="1:38">
      <c r="A38" t="s">
        <v>80</v>
      </c>
      <c r="B38" s="34">
        <v>197.1</v>
      </c>
      <c r="C38" s="34">
        <v>74.09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6.95</v>
      </c>
      <c r="K38" s="37">
        <v>6.95</v>
      </c>
      <c r="L38" s="37">
        <v>7.12</v>
      </c>
      <c r="M38">
        <v>67.63</v>
      </c>
      <c r="N38">
        <v>271.74</v>
      </c>
      <c r="O38">
        <v>0</v>
      </c>
      <c r="P38">
        <v>1.94</v>
      </c>
      <c r="Q38">
        <v>6.01</v>
      </c>
      <c r="R38" s="93">
        <v>32.17</v>
      </c>
      <c r="S38" s="93">
        <v>32.159999999999997</v>
      </c>
      <c r="T38" s="93">
        <v>32.17</v>
      </c>
      <c r="U38">
        <v>1.77</v>
      </c>
      <c r="V38">
        <v>89.624578</v>
      </c>
      <c r="W38">
        <v>2.46</v>
      </c>
      <c r="X38">
        <v>18</v>
      </c>
      <c r="Y38">
        <v>6</v>
      </c>
      <c r="Z38">
        <v>6</v>
      </c>
      <c r="AA38">
        <v>95.52</v>
      </c>
      <c r="AB38">
        <v>19.100000000000001</v>
      </c>
      <c r="AC38">
        <v>40.54</v>
      </c>
      <c r="AD38">
        <v>19.53</v>
      </c>
      <c r="AE38">
        <v>37</v>
      </c>
      <c r="AF38">
        <v>19</v>
      </c>
      <c r="AG38">
        <v>6</v>
      </c>
      <c r="AH38">
        <v>13.67</v>
      </c>
      <c r="AI38">
        <v>13.67</v>
      </c>
      <c r="AJ38">
        <v>26.09</v>
      </c>
      <c r="AK38">
        <v>80</v>
      </c>
      <c r="AL38">
        <v>34</v>
      </c>
    </row>
    <row r="39" spans="1:38">
      <c r="A39" t="s">
        <v>81</v>
      </c>
      <c r="B39" s="34">
        <v>197.1</v>
      </c>
      <c r="C39" s="34">
        <v>74.09</v>
      </c>
      <c r="D39" s="93">
        <f t="shared" si="0"/>
        <v>97</v>
      </c>
      <c r="E39" s="34">
        <v>0</v>
      </c>
      <c r="F39" s="34"/>
      <c r="G39" s="34"/>
      <c r="H39" s="34"/>
      <c r="I39" s="34"/>
      <c r="J39" s="37">
        <v>8.0299999999999994</v>
      </c>
      <c r="K39" s="37">
        <v>8.0299999999999994</v>
      </c>
      <c r="L39" s="37">
        <v>8.23</v>
      </c>
      <c r="M39">
        <v>67.63</v>
      </c>
      <c r="N39">
        <v>271.74</v>
      </c>
      <c r="O39">
        <v>0</v>
      </c>
      <c r="P39">
        <v>1.94</v>
      </c>
      <c r="Q39">
        <v>6.01</v>
      </c>
      <c r="R39" s="93">
        <v>32.33</v>
      </c>
      <c r="S39" s="93">
        <v>32.340000000000003</v>
      </c>
      <c r="T39" s="93">
        <v>32.33</v>
      </c>
      <c r="U39">
        <v>1.77</v>
      </c>
      <c r="V39">
        <v>97.133821999999995</v>
      </c>
      <c r="W39">
        <v>2.46</v>
      </c>
      <c r="X39">
        <v>18</v>
      </c>
      <c r="Y39">
        <v>6</v>
      </c>
      <c r="Z39">
        <v>6</v>
      </c>
      <c r="AA39">
        <v>112.93</v>
      </c>
      <c r="AB39">
        <v>22.59</v>
      </c>
      <c r="AC39">
        <v>47.46</v>
      </c>
      <c r="AD39">
        <v>22.98</v>
      </c>
      <c r="AE39">
        <v>44</v>
      </c>
      <c r="AF39">
        <v>22</v>
      </c>
      <c r="AG39">
        <v>6</v>
      </c>
      <c r="AH39">
        <v>11.67</v>
      </c>
      <c r="AI39">
        <v>11.67</v>
      </c>
      <c r="AJ39">
        <v>26.09</v>
      </c>
      <c r="AK39">
        <v>97</v>
      </c>
      <c r="AL39">
        <v>41</v>
      </c>
    </row>
    <row r="40" spans="1:38">
      <c r="A40" t="s">
        <v>82</v>
      </c>
      <c r="B40" s="34">
        <v>197.1</v>
      </c>
      <c r="C40" s="34">
        <v>74.09</v>
      </c>
      <c r="D40" s="93">
        <f t="shared" si="0"/>
        <v>97</v>
      </c>
      <c r="E40" s="34">
        <v>0</v>
      </c>
      <c r="F40" s="34"/>
      <c r="G40" s="34"/>
      <c r="H40" s="34"/>
      <c r="I40" s="34"/>
      <c r="J40" s="37">
        <v>9.08</v>
      </c>
      <c r="K40" s="37">
        <v>9.08</v>
      </c>
      <c r="L40" s="37">
        <v>9.31</v>
      </c>
      <c r="M40">
        <v>67.63</v>
      </c>
      <c r="N40">
        <v>271.74</v>
      </c>
      <c r="O40">
        <v>0</v>
      </c>
      <c r="P40">
        <v>1.94</v>
      </c>
      <c r="Q40">
        <v>6.01</v>
      </c>
      <c r="R40" s="93">
        <v>32.33</v>
      </c>
      <c r="S40" s="93">
        <v>32.340000000000003</v>
      </c>
      <c r="T40" s="93">
        <v>32.33</v>
      </c>
      <c r="U40">
        <v>1.77</v>
      </c>
      <c r="V40">
        <v>103.680093</v>
      </c>
      <c r="W40">
        <v>2.46</v>
      </c>
      <c r="X40">
        <v>18</v>
      </c>
      <c r="Y40">
        <v>6</v>
      </c>
      <c r="Z40">
        <v>6</v>
      </c>
      <c r="AA40">
        <v>130.08000000000001</v>
      </c>
      <c r="AB40">
        <v>26.02</v>
      </c>
      <c r="AC40">
        <v>53.83</v>
      </c>
      <c r="AD40">
        <v>25.2</v>
      </c>
      <c r="AE40">
        <v>50</v>
      </c>
      <c r="AF40">
        <v>25</v>
      </c>
      <c r="AG40">
        <v>6</v>
      </c>
      <c r="AH40">
        <v>11.67</v>
      </c>
      <c r="AI40">
        <v>11.67</v>
      </c>
      <c r="AJ40">
        <v>26.09</v>
      </c>
      <c r="AK40">
        <v>112</v>
      </c>
      <c r="AL40">
        <v>48</v>
      </c>
    </row>
    <row r="41" spans="1:38">
      <c r="A41" t="s">
        <v>83</v>
      </c>
      <c r="B41" s="34">
        <v>261.45</v>
      </c>
      <c r="C41" s="34">
        <v>74.09</v>
      </c>
      <c r="D41" s="93">
        <f t="shared" si="0"/>
        <v>97</v>
      </c>
      <c r="E41" s="34">
        <v>0</v>
      </c>
      <c r="F41" s="34"/>
      <c r="G41" s="34"/>
      <c r="H41" s="34"/>
      <c r="I41" s="34"/>
      <c r="J41" s="37">
        <v>10.02</v>
      </c>
      <c r="K41" s="37">
        <v>10.02</v>
      </c>
      <c r="L41" s="37">
        <v>10.27</v>
      </c>
      <c r="M41">
        <v>67.63</v>
      </c>
      <c r="N41">
        <v>271.74</v>
      </c>
      <c r="O41">
        <v>0</v>
      </c>
      <c r="P41">
        <v>1.94</v>
      </c>
      <c r="Q41">
        <v>6.01</v>
      </c>
      <c r="R41" s="93">
        <v>32.33</v>
      </c>
      <c r="S41" s="93">
        <v>32.340000000000003</v>
      </c>
      <c r="T41" s="93">
        <v>32.33</v>
      </c>
      <c r="U41">
        <v>1.77</v>
      </c>
      <c r="V41">
        <v>109.419023</v>
      </c>
      <c r="W41">
        <v>2.46</v>
      </c>
      <c r="X41">
        <v>15</v>
      </c>
      <c r="Y41">
        <v>5</v>
      </c>
      <c r="Z41">
        <v>5</v>
      </c>
      <c r="AA41">
        <v>133.32</v>
      </c>
      <c r="AB41">
        <v>26.66</v>
      </c>
      <c r="AC41">
        <v>59.95</v>
      </c>
      <c r="AD41">
        <v>27.77</v>
      </c>
      <c r="AE41">
        <v>54</v>
      </c>
      <c r="AF41">
        <v>27</v>
      </c>
      <c r="AG41">
        <v>4.84</v>
      </c>
      <c r="AH41">
        <v>11.67</v>
      </c>
      <c r="AI41">
        <v>11.67</v>
      </c>
      <c r="AJ41">
        <v>26.09</v>
      </c>
      <c r="AK41">
        <v>123</v>
      </c>
      <c r="AL41">
        <v>52</v>
      </c>
    </row>
    <row r="42" spans="1:38">
      <c r="A42" t="s">
        <v>84</v>
      </c>
      <c r="B42" s="34">
        <v>261.45</v>
      </c>
      <c r="C42" s="34">
        <v>74.09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10.87</v>
      </c>
      <c r="K42" s="37">
        <v>10.87</v>
      </c>
      <c r="L42" s="37">
        <v>11.14</v>
      </c>
      <c r="M42">
        <v>96.62</v>
      </c>
      <c r="N42">
        <v>271.74</v>
      </c>
      <c r="O42">
        <v>0</v>
      </c>
      <c r="P42">
        <v>1.94</v>
      </c>
      <c r="Q42">
        <v>6.01</v>
      </c>
      <c r="R42" s="93">
        <v>32.33</v>
      </c>
      <c r="S42" s="93">
        <v>32.340000000000003</v>
      </c>
      <c r="T42" s="93">
        <v>32.33</v>
      </c>
      <c r="U42">
        <v>1.77</v>
      </c>
      <c r="V42">
        <v>114.31170400000001</v>
      </c>
      <c r="W42">
        <v>2.46</v>
      </c>
      <c r="X42">
        <v>15</v>
      </c>
      <c r="Y42">
        <v>5</v>
      </c>
      <c r="Z42">
        <v>5</v>
      </c>
      <c r="AA42">
        <v>145.44</v>
      </c>
      <c r="AB42">
        <v>29.09</v>
      </c>
      <c r="AC42">
        <v>65.28</v>
      </c>
      <c r="AD42">
        <v>30.63</v>
      </c>
      <c r="AE42">
        <v>59</v>
      </c>
      <c r="AF42">
        <v>29</v>
      </c>
      <c r="AG42">
        <v>4.84</v>
      </c>
      <c r="AH42">
        <v>11.67</v>
      </c>
      <c r="AI42">
        <v>11.67</v>
      </c>
      <c r="AJ42">
        <v>26.09</v>
      </c>
      <c r="AK42">
        <v>133</v>
      </c>
      <c r="AL42">
        <v>57</v>
      </c>
    </row>
    <row r="43" spans="1:38">
      <c r="A43" t="s">
        <v>85</v>
      </c>
      <c r="B43" s="34">
        <v>261.45</v>
      </c>
      <c r="C43" s="34">
        <v>74.09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11.61</v>
      </c>
      <c r="K43" s="37">
        <v>11.61</v>
      </c>
      <c r="L43" s="37">
        <v>11.9</v>
      </c>
      <c r="M43">
        <v>117.88</v>
      </c>
      <c r="N43">
        <v>271.74</v>
      </c>
      <c r="O43">
        <v>0</v>
      </c>
      <c r="P43">
        <v>1.94</v>
      </c>
      <c r="Q43">
        <v>6.01</v>
      </c>
      <c r="R43" s="93">
        <v>32.33</v>
      </c>
      <c r="S43" s="93">
        <v>32.340000000000003</v>
      </c>
      <c r="T43" s="93">
        <v>32.33</v>
      </c>
      <c r="U43">
        <v>1.77</v>
      </c>
      <c r="V43">
        <v>118.11496099999999</v>
      </c>
      <c r="W43">
        <v>2.46</v>
      </c>
      <c r="X43">
        <v>15</v>
      </c>
      <c r="Y43">
        <v>5</v>
      </c>
      <c r="Z43">
        <v>5</v>
      </c>
      <c r="AA43">
        <v>159.04</v>
      </c>
      <c r="AB43">
        <v>31.81</v>
      </c>
      <c r="AC43">
        <v>70.22</v>
      </c>
      <c r="AD43">
        <v>32.54</v>
      </c>
      <c r="AE43">
        <v>61</v>
      </c>
      <c r="AF43">
        <v>30</v>
      </c>
      <c r="AG43">
        <v>4.84</v>
      </c>
      <c r="AH43">
        <v>11.67</v>
      </c>
      <c r="AI43">
        <v>11.67</v>
      </c>
      <c r="AJ43">
        <v>27.05</v>
      </c>
      <c r="AK43">
        <v>133</v>
      </c>
      <c r="AL43">
        <v>57</v>
      </c>
    </row>
    <row r="44" spans="1:38">
      <c r="A44" t="s">
        <v>86</v>
      </c>
      <c r="B44" s="34">
        <v>261.45</v>
      </c>
      <c r="C44" s="34">
        <v>74.09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12.28</v>
      </c>
      <c r="K44" s="37">
        <v>12.28</v>
      </c>
      <c r="L44" s="37">
        <v>12.59</v>
      </c>
      <c r="M44">
        <v>117.88</v>
      </c>
      <c r="N44">
        <v>271.74</v>
      </c>
      <c r="O44">
        <v>0</v>
      </c>
      <c r="P44">
        <v>1.94</v>
      </c>
      <c r="Q44">
        <v>6.01</v>
      </c>
      <c r="R44" s="93">
        <v>32.33</v>
      </c>
      <c r="S44" s="93">
        <v>32.340000000000003</v>
      </c>
      <c r="T44" s="93">
        <v>32.33</v>
      </c>
      <c r="U44">
        <v>1.77</v>
      </c>
      <c r="V44">
        <v>120.770432</v>
      </c>
      <c r="W44">
        <v>2.46</v>
      </c>
      <c r="X44">
        <v>15</v>
      </c>
      <c r="Y44">
        <v>5</v>
      </c>
      <c r="Z44">
        <v>5</v>
      </c>
      <c r="AA44">
        <v>170.69</v>
      </c>
      <c r="AB44">
        <v>34.14</v>
      </c>
      <c r="AC44">
        <v>73.209999999999994</v>
      </c>
      <c r="AD44">
        <v>34.82</v>
      </c>
      <c r="AE44">
        <v>63</v>
      </c>
      <c r="AF44">
        <v>31</v>
      </c>
      <c r="AG44">
        <v>4.84</v>
      </c>
      <c r="AH44">
        <v>11.67</v>
      </c>
      <c r="AI44">
        <v>11.67</v>
      </c>
      <c r="AJ44">
        <v>27.05</v>
      </c>
      <c r="AK44">
        <v>140</v>
      </c>
      <c r="AL44">
        <v>60</v>
      </c>
    </row>
    <row r="45" spans="1:38">
      <c r="A45" t="s">
        <v>87</v>
      </c>
      <c r="B45" s="34">
        <v>261.45</v>
      </c>
      <c r="C45" s="34">
        <v>74.09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12.9</v>
      </c>
      <c r="K45" s="37">
        <v>12.9</v>
      </c>
      <c r="L45" s="37">
        <v>13.23</v>
      </c>
      <c r="M45">
        <v>117.88</v>
      </c>
      <c r="N45">
        <v>271.74</v>
      </c>
      <c r="O45">
        <v>0</v>
      </c>
      <c r="P45">
        <v>1.94</v>
      </c>
      <c r="Q45">
        <v>6.01</v>
      </c>
      <c r="R45" s="93">
        <v>32.33</v>
      </c>
      <c r="S45" s="93">
        <v>32.340000000000003</v>
      </c>
      <c r="T45" s="93">
        <v>32.33</v>
      </c>
      <c r="U45">
        <v>1.77</v>
      </c>
      <c r="V45">
        <v>122.813102</v>
      </c>
      <c r="W45">
        <v>2.46</v>
      </c>
      <c r="X45">
        <v>15</v>
      </c>
      <c r="Y45">
        <v>5</v>
      </c>
      <c r="Z45">
        <v>5</v>
      </c>
      <c r="AA45">
        <v>171.29</v>
      </c>
      <c r="AB45">
        <v>34.26</v>
      </c>
      <c r="AC45">
        <v>68.66</v>
      </c>
      <c r="AD45">
        <v>36.270000000000003</v>
      </c>
      <c r="AE45">
        <v>60</v>
      </c>
      <c r="AF45">
        <v>30</v>
      </c>
      <c r="AG45">
        <v>4.84</v>
      </c>
      <c r="AH45">
        <v>11.67</v>
      </c>
      <c r="AI45">
        <v>11.67</v>
      </c>
      <c r="AJ45">
        <v>27.05</v>
      </c>
      <c r="AK45">
        <v>164.5</v>
      </c>
      <c r="AL45">
        <v>70.5</v>
      </c>
    </row>
    <row r="46" spans="1:38">
      <c r="A46" t="s">
        <v>88</v>
      </c>
      <c r="B46" s="34">
        <v>261.45</v>
      </c>
      <c r="C46" s="34">
        <v>74.09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11.89</v>
      </c>
      <c r="K46" s="37">
        <v>11.89</v>
      </c>
      <c r="L46" s="37">
        <v>12.19</v>
      </c>
      <c r="M46">
        <v>117.88</v>
      </c>
      <c r="N46">
        <v>271.74</v>
      </c>
      <c r="O46">
        <v>0</v>
      </c>
      <c r="P46">
        <v>1.94</v>
      </c>
      <c r="Q46">
        <v>6.01</v>
      </c>
      <c r="R46" s="93">
        <v>32.33</v>
      </c>
      <c r="S46" s="93">
        <v>32.340000000000003</v>
      </c>
      <c r="T46" s="93">
        <v>32.33</v>
      </c>
      <c r="U46">
        <v>1.77</v>
      </c>
      <c r="V46">
        <v>124.106793</v>
      </c>
      <c r="W46">
        <v>2.46</v>
      </c>
      <c r="X46">
        <v>15</v>
      </c>
      <c r="Y46">
        <v>5</v>
      </c>
      <c r="Z46">
        <v>5</v>
      </c>
      <c r="AA46">
        <v>180.15</v>
      </c>
      <c r="AB46">
        <v>36.03</v>
      </c>
      <c r="AC46">
        <v>71</v>
      </c>
      <c r="AD46">
        <v>37.869999999999997</v>
      </c>
      <c r="AE46">
        <v>61</v>
      </c>
      <c r="AF46">
        <v>31</v>
      </c>
      <c r="AG46">
        <v>4.84</v>
      </c>
      <c r="AH46">
        <v>11.67</v>
      </c>
      <c r="AI46">
        <v>11.67</v>
      </c>
      <c r="AJ46">
        <v>27.05</v>
      </c>
      <c r="AK46">
        <v>167.3</v>
      </c>
      <c r="AL46">
        <v>71.7</v>
      </c>
    </row>
    <row r="47" spans="1:38">
      <c r="A47" t="s">
        <v>89</v>
      </c>
      <c r="B47" s="34">
        <v>261.45</v>
      </c>
      <c r="C47" s="34">
        <v>74.09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12.2</v>
      </c>
      <c r="K47" s="37">
        <v>12.2</v>
      </c>
      <c r="L47" s="37">
        <v>12.5</v>
      </c>
      <c r="M47">
        <v>117.88</v>
      </c>
      <c r="N47">
        <v>271.74</v>
      </c>
      <c r="O47">
        <v>0</v>
      </c>
      <c r="P47">
        <v>1.94</v>
      </c>
      <c r="Q47">
        <v>6.01</v>
      </c>
      <c r="R47" s="93">
        <v>32.33</v>
      </c>
      <c r="S47" s="93">
        <v>32.340000000000003</v>
      </c>
      <c r="T47" s="93">
        <v>32.33</v>
      </c>
      <c r="U47">
        <v>1.85</v>
      </c>
      <c r="V47">
        <v>125.25457900000001</v>
      </c>
      <c r="W47">
        <v>2.46</v>
      </c>
      <c r="X47">
        <v>15</v>
      </c>
      <c r="Y47">
        <v>5</v>
      </c>
      <c r="Z47">
        <v>5</v>
      </c>
      <c r="AA47">
        <v>184.86</v>
      </c>
      <c r="AB47">
        <v>36.97</v>
      </c>
      <c r="AC47">
        <v>72.95</v>
      </c>
      <c r="AD47">
        <v>36.22</v>
      </c>
      <c r="AE47">
        <v>63</v>
      </c>
      <c r="AF47">
        <v>32</v>
      </c>
      <c r="AG47">
        <v>4.84</v>
      </c>
      <c r="AH47">
        <v>11.67</v>
      </c>
      <c r="AI47">
        <v>11.67</v>
      </c>
      <c r="AJ47">
        <v>27.05</v>
      </c>
      <c r="AK47">
        <v>170.8</v>
      </c>
      <c r="AL47">
        <v>73.2</v>
      </c>
    </row>
    <row r="48" spans="1:38">
      <c r="A48" t="s">
        <v>90</v>
      </c>
      <c r="B48" s="34">
        <v>261.45</v>
      </c>
      <c r="C48" s="34">
        <v>74.09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12.39</v>
      </c>
      <c r="K48" s="37">
        <v>12.39</v>
      </c>
      <c r="L48" s="37">
        <v>12.69</v>
      </c>
      <c r="M48">
        <v>117.88</v>
      </c>
      <c r="N48">
        <v>271.74</v>
      </c>
      <c r="O48">
        <v>0</v>
      </c>
      <c r="P48">
        <v>1.94</v>
      </c>
      <c r="Q48">
        <v>6.01</v>
      </c>
      <c r="R48" s="93">
        <v>32.33</v>
      </c>
      <c r="S48" s="93">
        <v>32.340000000000003</v>
      </c>
      <c r="T48" s="93">
        <v>32.33</v>
      </c>
      <c r="U48">
        <v>1.85</v>
      </c>
      <c r="V48">
        <v>126.15919</v>
      </c>
      <c r="W48">
        <v>2.46</v>
      </c>
      <c r="X48">
        <v>15</v>
      </c>
      <c r="Y48">
        <v>5</v>
      </c>
      <c r="Z48">
        <v>5</v>
      </c>
      <c r="AA48">
        <v>186.7</v>
      </c>
      <c r="AB48">
        <v>37.340000000000003</v>
      </c>
      <c r="AC48">
        <v>74.66</v>
      </c>
      <c r="AD48">
        <v>36.61</v>
      </c>
      <c r="AE48">
        <v>65</v>
      </c>
      <c r="AF48">
        <v>32</v>
      </c>
      <c r="AG48">
        <v>4.88</v>
      </c>
      <c r="AH48">
        <v>11.67</v>
      </c>
      <c r="AI48">
        <v>11.67</v>
      </c>
      <c r="AJ48">
        <v>27.05</v>
      </c>
      <c r="AK48">
        <v>175</v>
      </c>
      <c r="AL48">
        <v>75</v>
      </c>
    </row>
    <row r="49" spans="1:38">
      <c r="A49" t="s">
        <v>91</v>
      </c>
      <c r="B49" s="34">
        <v>261.45</v>
      </c>
      <c r="C49" s="34">
        <v>74.09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12.52</v>
      </c>
      <c r="K49" s="37">
        <v>12.52</v>
      </c>
      <c r="L49" s="37">
        <v>12.84</v>
      </c>
      <c r="M49">
        <v>117.88</v>
      </c>
      <c r="N49">
        <v>271.74</v>
      </c>
      <c r="O49">
        <v>0</v>
      </c>
      <c r="P49">
        <v>1.94</v>
      </c>
      <c r="Q49">
        <v>6.01</v>
      </c>
      <c r="R49" s="93">
        <v>32.33</v>
      </c>
      <c r="S49" s="93">
        <v>32.340000000000003</v>
      </c>
      <c r="T49" s="93">
        <v>32.33</v>
      </c>
      <c r="U49">
        <v>1.85</v>
      </c>
      <c r="V49">
        <v>126.723356</v>
      </c>
      <c r="W49">
        <v>2.46</v>
      </c>
      <c r="X49">
        <v>15</v>
      </c>
      <c r="Y49">
        <v>5</v>
      </c>
      <c r="Z49">
        <v>5</v>
      </c>
      <c r="AA49">
        <v>189.57</v>
      </c>
      <c r="AB49">
        <v>37.909999999999997</v>
      </c>
      <c r="AC49">
        <v>75.62</v>
      </c>
      <c r="AD49">
        <v>37.65</v>
      </c>
      <c r="AE49">
        <v>67</v>
      </c>
      <c r="AF49">
        <v>33</v>
      </c>
      <c r="AG49">
        <v>4.88</v>
      </c>
      <c r="AH49">
        <v>11.67</v>
      </c>
      <c r="AI49">
        <v>11.67</v>
      </c>
      <c r="AJ49">
        <v>27.05</v>
      </c>
      <c r="AK49">
        <v>178.5</v>
      </c>
      <c r="AL49">
        <v>76.5</v>
      </c>
    </row>
    <row r="50" spans="1:38">
      <c r="A50" t="s">
        <v>92</v>
      </c>
      <c r="B50" s="34">
        <v>261.45</v>
      </c>
      <c r="C50" s="34">
        <v>74.09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12.7</v>
      </c>
      <c r="K50" s="37">
        <v>12.7</v>
      </c>
      <c r="L50" s="37">
        <v>13.02</v>
      </c>
      <c r="M50">
        <v>117.88</v>
      </c>
      <c r="N50">
        <v>271.74</v>
      </c>
      <c r="O50">
        <v>0</v>
      </c>
      <c r="P50">
        <v>1.94</v>
      </c>
      <c r="Q50">
        <v>6.01</v>
      </c>
      <c r="R50" s="93">
        <v>32.33</v>
      </c>
      <c r="S50" s="93">
        <v>32.340000000000003</v>
      </c>
      <c r="T50" s="93">
        <v>32.33</v>
      </c>
      <c r="U50">
        <v>1.85</v>
      </c>
      <c r="V50">
        <v>126.67472100000001</v>
      </c>
      <c r="W50">
        <v>2.46</v>
      </c>
      <c r="X50">
        <v>15</v>
      </c>
      <c r="Y50">
        <v>5</v>
      </c>
      <c r="Z50">
        <v>5</v>
      </c>
      <c r="AA50">
        <v>192.32</v>
      </c>
      <c r="AB50">
        <v>38.46</v>
      </c>
      <c r="AC50">
        <v>76.14</v>
      </c>
      <c r="AD50">
        <v>37.67</v>
      </c>
      <c r="AE50">
        <v>76</v>
      </c>
      <c r="AF50">
        <v>38</v>
      </c>
      <c r="AG50">
        <v>4.88</v>
      </c>
      <c r="AH50">
        <v>11.67</v>
      </c>
      <c r="AI50">
        <v>11.67</v>
      </c>
      <c r="AJ50">
        <v>27.05</v>
      </c>
      <c r="AK50">
        <v>182</v>
      </c>
      <c r="AL50">
        <v>78</v>
      </c>
    </row>
    <row r="51" spans="1:38">
      <c r="A51" t="s">
        <v>93</v>
      </c>
      <c r="B51" s="34">
        <v>261.45</v>
      </c>
      <c r="C51" s="34">
        <v>74.09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12.7</v>
      </c>
      <c r="K51" s="37">
        <v>12.7</v>
      </c>
      <c r="L51" s="37">
        <v>13.02</v>
      </c>
      <c r="M51">
        <v>117.88</v>
      </c>
      <c r="N51">
        <v>271.74</v>
      </c>
      <c r="O51">
        <v>0</v>
      </c>
      <c r="P51">
        <v>2.02</v>
      </c>
      <c r="Q51">
        <v>6.01</v>
      </c>
      <c r="R51" s="93">
        <v>32.33</v>
      </c>
      <c r="S51" s="93">
        <v>32.340000000000003</v>
      </c>
      <c r="T51" s="93">
        <v>32.33</v>
      </c>
      <c r="U51">
        <v>1.92</v>
      </c>
      <c r="V51">
        <v>126.16891699999999</v>
      </c>
      <c r="W51">
        <v>2.5099999999999998</v>
      </c>
      <c r="X51">
        <v>15</v>
      </c>
      <c r="Y51">
        <v>5</v>
      </c>
      <c r="Z51">
        <v>5</v>
      </c>
      <c r="AA51">
        <v>193.33</v>
      </c>
      <c r="AB51">
        <v>38.67</v>
      </c>
      <c r="AC51">
        <v>76.5</v>
      </c>
      <c r="AD51">
        <v>37.76</v>
      </c>
      <c r="AE51">
        <v>75</v>
      </c>
      <c r="AF51">
        <v>38</v>
      </c>
      <c r="AG51">
        <v>4.88</v>
      </c>
      <c r="AH51">
        <v>11.67</v>
      </c>
      <c r="AI51">
        <v>11.67</v>
      </c>
      <c r="AJ51">
        <v>27.05</v>
      </c>
      <c r="AK51">
        <v>182</v>
      </c>
      <c r="AL51">
        <v>78</v>
      </c>
    </row>
    <row r="52" spans="1:38">
      <c r="A52" t="s">
        <v>94</v>
      </c>
      <c r="B52" s="34">
        <v>261.45</v>
      </c>
      <c r="C52" s="34">
        <v>74.09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12.7</v>
      </c>
      <c r="K52" s="37">
        <v>12.7</v>
      </c>
      <c r="L52" s="37">
        <v>13.02</v>
      </c>
      <c r="M52">
        <v>117.88</v>
      </c>
      <c r="N52">
        <v>271.74</v>
      </c>
      <c r="O52">
        <v>0</v>
      </c>
      <c r="P52">
        <v>2.02</v>
      </c>
      <c r="Q52">
        <v>6.01</v>
      </c>
      <c r="R52" s="93">
        <v>32.33</v>
      </c>
      <c r="S52" s="93">
        <v>32.340000000000003</v>
      </c>
      <c r="T52" s="93">
        <v>32.33</v>
      </c>
      <c r="U52">
        <v>1.92</v>
      </c>
      <c r="V52">
        <v>125.497754</v>
      </c>
      <c r="W52">
        <v>2.5099999999999998</v>
      </c>
      <c r="X52">
        <v>15</v>
      </c>
      <c r="Y52">
        <v>5</v>
      </c>
      <c r="Z52">
        <v>5</v>
      </c>
      <c r="AA52">
        <v>192.5</v>
      </c>
      <c r="AB52">
        <v>38.5</v>
      </c>
      <c r="AC52">
        <v>76.2</v>
      </c>
      <c r="AD52">
        <v>38</v>
      </c>
      <c r="AE52">
        <v>75</v>
      </c>
      <c r="AF52">
        <v>37</v>
      </c>
      <c r="AG52">
        <v>4.88</v>
      </c>
      <c r="AH52">
        <v>11.67</v>
      </c>
      <c r="AI52">
        <v>11.67</v>
      </c>
      <c r="AJ52">
        <v>27.05</v>
      </c>
      <c r="AK52">
        <v>184.1</v>
      </c>
      <c r="AL52">
        <v>78.900000000000006</v>
      </c>
    </row>
    <row r="53" spans="1:38">
      <c r="A53" t="s">
        <v>95</v>
      </c>
      <c r="B53" s="34">
        <v>261.45</v>
      </c>
      <c r="C53" s="34">
        <v>74.09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12.7</v>
      </c>
      <c r="K53" s="37">
        <v>12.7</v>
      </c>
      <c r="L53" s="37">
        <v>13.02</v>
      </c>
      <c r="M53">
        <v>117.88</v>
      </c>
      <c r="N53">
        <v>271.74</v>
      </c>
      <c r="O53">
        <v>0</v>
      </c>
      <c r="P53">
        <v>2.02</v>
      </c>
      <c r="Q53">
        <v>6.01</v>
      </c>
      <c r="R53" s="93">
        <v>32.33</v>
      </c>
      <c r="S53" s="93">
        <v>32.340000000000003</v>
      </c>
      <c r="T53" s="93">
        <v>32.33</v>
      </c>
      <c r="U53">
        <v>1.92</v>
      </c>
      <c r="V53">
        <v>122.99791500000001</v>
      </c>
      <c r="W53">
        <v>2.5099999999999998</v>
      </c>
      <c r="X53">
        <v>15</v>
      </c>
      <c r="Y53">
        <v>5</v>
      </c>
      <c r="Z53">
        <v>5</v>
      </c>
      <c r="AA53">
        <v>193.33</v>
      </c>
      <c r="AB53">
        <v>38.67</v>
      </c>
      <c r="AC53">
        <v>76.400000000000006</v>
      </c>
      <c r="AD53">
        <v>38.159999999999997</v>
      </c>
      <c r="AE53">
        <v>75</v>
      </c>
      <c r="AF53">
        <v>37</v>
      </c>
      <c r="AG53">
        <v>4.88</v>
      </c>
      <c r="AH53">
        <v>11.67</v>
      </c>
      <c r="AI53">
        <v>11.67</v>
      </c>
      <c r="AJ53">
        <v>27.05</v>
      </c>
      <c r="AK53">
        <v>184.1</v>
      </c>
      <c r="AL53">
        <v>78.900000000000006</v>
      </c>
    </row>
    <row r="54" spans="1:38">
      <c r="A54" t="s">
        <v>96</v>
      </c>
      <c r="B54" s="34">
        <v>261.45</v>
      </c>
      <c r="C54" s="34">
        <v>74.09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12.7</v>
      </c>
      <c r="K54" s="37">
        <v>12.7</v>
      </c>
      <c r="L54" s="37">
        <v>13.02</v>
      </c>
      <c r="M54">
        <v>117.88</v>
      </c>
      <c r="N54">
        <v>271.74</v>
      </c>
      <c r="O54">
        <v>0</v>
      </c>
      <c r="P54">
        <v>2.02</v>
      </c>
      <c r="Q54">
        <v>6.01</v>
      </c>
      <c r="R54" s="93">
        <v>32.33</v>
      </c>
      <c r="S54" s="93">
        <v>32.340000000000003</v>
      </c>
      <c r="T54" s="93">
        <v>32.33</v>
      </c>
      <c r="U54">
        <v>1.92</v>
      </c>
      <c r="V54">
        <v>119.95336399999999</v>
      </c>
      <c r="W54">
        <v>2.5099999999999998</v>
      </c>
      <c r="X54">
        <v>15</v>
      </c>
      <c r="Y54">
        <v>5</v>
      </c>
      <c r="Z54">
        <v>5</v>
      </c>
      <c r="AA54">
        <v>193.33</v>
      </c>
      <c r="AB54">
        <v>38.67</v>
      </c>
      <c r="AC54">
        <v>75.8</v>
      </c>
      <c r="AD54">
        <v>38.18</v>
      </c>
      <c r="AE54">
        <v>75</v>
      </c>
      <c r="AF54">
        <v>38</v>
      </c>
      <c r="AG54">
        <v>4.88</v>
      </c>
      <c r="AH54">
        <v>11.67</v>
      </c>
      <c r="AI54">
        <v>11.67</v>
      </c>
      <c r="AJ54">
        <v>27.05</v>
      </c>
      <c r="AK54">
        <v>182</v>
      </c>
      <c r="AL54">
        <v>78</v>
      </c>
    </row>
    <row r="55" spans="1:38">
      <c r="A55" t="s">
        <v>97</v>
      </c>
      <c r="B55" s="34">
        <v>215.38</v>
      </c>
      <c r="C55" s="34">
        <v>59.08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12.7</v>
      </c>
      <c r="K55" s="37">
        <v>12.7</v>
      </c>
      <c r="L55" s="37">
        <v>13.02</v>
      </c>
      <c r="M55">
        <v>67.63</v>
      </c>
      <c r="N55">
        <v>271.74</v>
      </c>
      <c r="O55">
        <v>0</v>
      </c>
      <c r="P55">
        <v>2.1</v>
      </c>
      <c r="Q55">
        <v>6.01</v>
      </c>
      <c r="R55" s="93">
        <v>32.33</v>
      </c>
      <c r="S55" s="93">
        <v>32.340000000000003</v>
      </c>
      <c r="T55" s="93">
        <v>32.33</v>
      </c>
      <c r="U55">
        <v>1.92</v>
      </c>
      <c r="V55">
        <v>116.597549</v>
      </c>
      <c r="W55">
        <v>2.5099999999999998</v>
      </c>
      <c r="X55">
        <v>15</v>
      </c>
      <c r="Y55">
        <v>5</v>
      </c>
      <c r="Z55">
        <v>5</v>
      </c>
      <c r="AA55">
        <v>192.82</v>
      </c>
      <c r="AB55">
        <v>38.56</v>
      </c>
      <c r="AC55">
        <v>74.88</v>
      </c>
      <c r="AD55">
        <v>35.93</v>
      </c>
      <c r="AE55">
        <v>66</v>
      </c>
      <c r="AF55">
        <v>33</v>
      </c>
      <c r="AG55">
        <v>4.88</v>
      </c>
      <c r="AH55">
        <v>11.67</v>
      </c>
      <c r="AI55">
        <v>11.67</v>
      </c>
      <c r="AJ55">
        <v>28.02</v>
      </c>
      <c r="AK55">
        <v>180.6</v>
      </c>
      <c r="AL55">
        <v>77.400000000000006</v>
      </c>
    </row>
    <row r="56" spans="1:38">
      <c r="A56" t="s">
        <v>98</v>
      </c>
      <c r="B56" s="34">
        <v>215.38</v>
      </c>
      <c r="C56" s="34">
        <v>59.08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12.7</v>
      </c>
      <c r="K56" s="37">
        <v>12.7</v>
      </c>
      <c r="L56" s="37">
        <v>13.02</v>
      </c>
      <c r="M56">
        <v>67.63</v>
      </c>
      <c r="N56">
        <v>271.74</v>
      </c>
      <c r="O56">
        <v>0</v>
      </c>
      <c r="P56">
        <v>2.1</v>
      </c>
      <c r="Q56">
        <v>6.01</v>
      </c>
      <c r="R56" s="93">
        <v>32.33</v>
      </c>
      <c r="S56" s="93">
        <v>32.340000000000003</v>
      </c>
      <c r="T56" s="93">
        <v>32.33</v>
      </c>
      <c r="U56">
        <v>1.92</v>
      </c>
      <c r="V56">
        <v>113.10555600000001</v>
      </c>
      <c r="W56">
        <v>2.5099999999999998</v>
      </c>
      <c r="X56">
        <v>15</v>
      </c>
      <c r="Y56">
        <v>5</v>
      </c>
      <c r="Z56">
        <v>5</v>
      </c>
      <c r="AA56">
        <v>189.98</v>
      </c>
      <c r="AB56">
        <v>38</v>
      </c>
      <c r="AC56">
        <v>73.5</v>
      </c>
      <c r="AD56">
        <v>35.94</v>
      </c>
      <c r="AE56">
        <v>63</v>
      </c>
      <c r="AF56">
        <v>32</v>
      </c>
      <c r="AG56">
        <v>4.88</v>
      </c>
      <c r="AH56">
        <v>11.67</v>
      </c>
      <c r="AI56">
        <v>11.67</v>
      </c>
      <c r="AJ56">
        <v>28.02</v>
      </c>
      <c r="AK56">
        <v>178.5</v>
      </c>
      <c r="AL56">
        <v>76.5</v>
      </c>
    </row>
    <row r="57" spans="1:38">
      <c r="A57" t="s">
        <v>99</v>
      </c>
      <c r="B57" s="34">
        <v>215.38</v>
      </c>
      <c r="C57" s="34">
        <v>59.08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12.29</v>
      </c>
      <c r="K57" s="37">
        <v>12.29</v>
      </c>
      <c r="L57" s="37">
        <v>12.6</v>
      </c>
      <c r="M57">
        <v>67.63</v>
      </c>
      <c r="N57">
        <v>271.74</v>
      </c>
      <c r="O57">
        <v>0</v>
      </c>
      <c r="P57">
        <v>2.1</v>
      </c>
      <c r="Q57">
        <v>6.01</v>
      </c>
      <c r="R57" s="93">
        <v>32.33</v>
      </c>
      <c r="S57" s="93">
        <v>32.340000000000003</v>
      </c>
      <c r="T57" s="93">
        <v>32.33</v>
      </c>
      <c r="U57">
        <v>1.92</v>
      </c>
      <c r="V57">
        <v>109.740014</v>
      </c>
      <c r="W57">
        <v>2.5099999999999998</v>
      </c>
      <c r="X57">
        <v>15</v>
      </c>
      <c r="Y57">
        <v>5</v>
      </c>
      <c r="Z57">
        <v>5</v>
      </c>
      <c r="AA57">
        <v>194.86</v>
      </c>
      <c r="AB57">
        <v>38.97</v>
      </c>
      <c r="AC57">
        <v>71.680000000000007</v>
      </c>
      <c r="AD57">
        <v>35.299999999999997</v>
      </c>
      <c r="AE57">
        <v>61</v>
      </c>
      <c r="AF57">
        <v>30</v>
      </c>
      <c r="AG57">
        <v>4.88</v>
      </c>
      <c r="AH57">
        <v>11.67</v>
      </c>
      <c r="AI57">
        <v>11.67</v>
      </c>
      <c r="AJ57">
        <v>28.02</v>
      </c>
      <c r="AK57">
        <v>170.1</v>
      </c>
      <c r="AL57">
        <v>72.900000000000006</v>
      </c>
    </row>
    <row r="58" spans="1:38">
      <c r="A58" t="s">
        <v>100</v>
      </c>
      <c r="B58" s="34">
        <v>261.45</v>
      </c>
      <c r="C58" s="34">
        <v>74.09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11.82</v>
      </c>
      <c r="K58" s="37">
        <v>11.82</v>
      </c>
      <c r="L58" s="37">
        <v>12.12</v>
      </c>
      <c r="M58">
        <v>67.63</v>
      </c>
      <c r="N58">
        <v>271.74</v>
      </c>
      <c r="O58">
        <v>0</v>
      </c>
      <c r="P58">
        <v>2.1</v>
      </c>
      <c r="Q58">
        <v>6.01</v>
      </c>
      <c r="R58" s="93">
        <v>32.33</v>
      </c>
      <c r="S58" s="93">
        <v>32.340000000000003</v>
      </c>
      <c r="T58" s="93">
        <v>32.33</v>
      </c>
      <c r="U58">
        <v>1.92</v>
      </c>
      <c r="V58">
        <v>103.71900100000001</v>
      </c>
      <c r="W58">
        <v>2.5099999999999998</v>
      </c>
      <c r="X58">
        <v>15</v>
      </c>
      <c r="Y58">
        <v>5</v>
      </c>
      <c r="Z58">
        <v>5</v>
      </c>
      <c r="AA58">
        <v>186.68</v>
      </c>
      <c r="AB58">
        <v>37.33</v>
      </c>
      <c r="AC58">
        <v>70.47</v>
      </c>
      <c r="AD58">
        <v>32.83</v>
      </c>
      <c r="AE58">
        <v>57</v>
      </c>
      <c r="AF58">
        <v>29</v>
      </c>
      <c r="AG58">
        <v>4.88</v>
      </c>
      <c r="AH58">
        <v>11.67</v>
      </c>
      <c r="AI58">
        <v>11.67</v>
      </c>
      <c r="AJ58">
        <v>28.02</v>
      </c>
      <c r="AK58">
        <v>164.5</v>
      </c>
      <c r="AL58">
        <v>70.5</v>
      </c>
    </row>
    <row r="59" spans="1:38">
      <c r="A59" t="s">
        <v>101</v>
      </c>
      <c r="B59" s="34">
        <v>261.45</v>
      </c>
      <c r="C59" s="34">
        <v>74.09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11.39</v>
      </c>
      <c r="K59" s="37">
        <v>11.39</v>
      </c>
      <c r="L59" s="37">
        <v>11.68</v>
      </c>
      <c r="M59">
        <v>67.63</v>
      </c>
      <c r="N59">
        <v>271.74</v>
      </c>
      <c r="O59">
        <v>0</v>
      </c>
      <c r="P59">
        <v>2.17</v>
      </c>
      <c r="Q59">
        <v>6.01</v>
      </c>
      <c r="R59" s="93">
        <v>32.33</v>
      </c>
      <c r="S59" s="93">
        <v>32.340000000000003</v>
      </c>
      <c r="T59" s="93">
        <v>32.33</v>
      </c>
      <c r="U59">
        <v>2</v>
      </c>
      <c r="V59">
        <v>96.987916999999996</v>
      </c>
      <c r="W59">
        <v>2.5099999999999998</v>
      </c>
      <c r="X59">
        <v>15</v>
      </c>
      <c r="Y59">
        <v>5</v>
      </c>
      <c r="Z59">
        <v>5</v>
      </c>
      <c r="AA59">
        <v>175.03</v>
      </c>
      <c r="AB59">
        <v>35.01</v>
      </c>
      <c r="AC59">
        <v>68.569999999999993</v>
      </c>
      <c r="AD59">
        <v>30.3</v>
      </c>
      <c r="AE59">
        <v>54</v>
      </c>
      <c r="AF59">
        <v>27</v>
      </c>
      <c r="AG59">
        <v>4.88</v>
      </c>
      <c r="AH59">
        <v>11.67</v>
      </c>
      <c r="AI59">
        <v>11.67</v>
      </c>
      <c r="AJ59">
        <v>28.02</v>
      </c>
      <c r="AK59">
        <v>156.1</v>
      </c>
      <c r="AL59">
        <v>66.900000000000006</v>
      </c>
    </row>
    <row r="60" spans="1:38">
      <c r="A60" t="s">
        <v>102</v>
      </c>
      <c r="B60" s="34">
        <v>261.45</v>
      </c>
      <c r="C60" s="34">
        <v>74.09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10.93</v>
      </c>
      <c r="K60" s="37">
        <v>10.93</v>
      </c>
      <c r="L60" s="37">
        <v>11.2</v>
      </c>
      <c r="M60">
        <v>96.62</v>
      </c>
      <c r="N60">
        <v>271.74</v>
      </c>
      <c r="O60">
        <v>0</v>
      </c>
      <c r="P60">
        <v>2.17</v>
      </c>
      <c r="Q60">
        <v>6.01</v>
      </c>
      <c r="R60" s="93">
        <v>32.33</v>
      </c>
      <c r="S60" s="93">
        <v>32.340000000000003</v>
      </c>
      <c r="T60" s="93">
        <v>32.33</v>
      </c>
      <c r="U60">
        <v>2</v>
      </c>
      <c r="V60">
        <v>89.916387999999998</v>
      </c>
      <c r="W60">
        <v>2.5099999999999998</v>
      </c>
      <c r="X60">
        <v>15</v>
      </c>
      <c r="Y60">
        <v>5</v>
      </c>
      <c r="Z60">
        <v>5</v>
      </c>
      <c r="AA60">
        <v>166.85</v>
      </c>
      <c r="AB60">
        <v>33.369999999999997</v>
      </c>
      <c r="AC60">
        <v>66</v>
      </c>
      <c r="AD60">
        <v>28.59</v>
      </c>
      <c r="AE60">
        <v>49</v>
      </c>
      <c r="AF60">
        <v>24</v>
      </c>
      <c r="AG60">
        <v>4.88</v>
      </c>
      <c r="AH60">
        <v>11.67</v>
      </c>
      <c r="AI60">
        <v>11.67</v>
      </c>
      <c r="AJ60">
        <v>28.02</v>
      </c>
      <c r="AK60">
        <v>149.80000000000001</v>
      </c>
      <c r="AL60">
        <v>64.2</v>
      </c>
    </row>
    <row r="61" spans="1:38">
      <c r="A61" t="s">
        <v>103</v>
      </c>
      <c r="B61" s="34">
        <v>261.45</v>
      </c>
      <c r="C61" s="34">
        <v>74.09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10.26</v>
      </c>
      <c r="K61" s="37">
        <v>10.26</v>
      </c>
      <c r="L61" s="37">
        <v>10.51</v>
      </c>
      <c r="M61">
        <v>117.88</v>
      </c>
      <c r="N61">
        <v>271.74</v>
      </c>
      <c r="O61">
        <v>0</v>
      </c>
      <c r="P61">
        <v>2.17</v>
      </c>
      <c r="Q61">
        <v>6.01</v>
      </c>
      <c r="R61" s="93">
        <v>32.33</v>
      </c>
      <c r="S61" s="93">
        <v>32.340000000000003</v>
      </c>
      <c r="T61" s="93">
        <v>32.33</v>
      </c>
      <c r="U61">
        <v>2</v>
      </c>
      <c r="V61">
        <v>82.037518000000006</v>
      </c>
      <c r="W61">
        <v>2.5099999999999998</v>
      </c>
      <c r="X61">
        <v>15</v>
      </c>
      <c r="Y61">
        <v>5</v>
      </c>
      <c r="Z61">
        <v>5</v>
      </c>
      <c r="AA61">
        <v>153.46</v>
      </c>
      <c r="AB61">
        <v>30.69</v>
      </c>
      <c r="AC61">
        <v>62.8</v>
      </c>
      <c r="AD61">
        <v>27.33</v>
      </c>
      <c r="AE61">
        <v>40</v>
      </c>
      <c r="AF61">
        <v>20</v>
      </c>
      <c r="AG61">
        <v>4.88</v>
      </c>
      <c r="AH61">
        <v>11.67</v>
      </c>
      <c r="AI61">
        <v>11.67</v>
      </c>
      <c r="AJ61">
        <v>28.02</v>
      </c>
      <c r="AK61">
        <v>138.6</v>
      </c>
      <c r="AL61">
        <v>59.4</v>
      </c>
    </row>
    <row r="62" spans="1:38">
      <c r="A62" t="s">
        <v>104</v>
      </c>
      <c r="B62" s="34">
        <v>261.45</v>
      </c>
      <c r="C62" s="34">
        <v>74.09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9.67</v>
      </c>
      <c r="K62" s="37">
        <v>9.67</v>
      </c>
      <c r="L62" s="37">
        <v>9.92</v>
      </c>
      <c r="M62">
        <v>117.88</v>
      </c>
      <c r="N62">
        <v>271.74</v>
      </c>
      <c r="O62">
        <v>0</v>
      </c>
      <c r="P62">
        <v>2.17</v>
      </c>
      <c r="Q62">
        <v>6.01</v>
      </c>
      <c r="R62" s="93">
        <v>32.33</v>
      </c>
      <c r="S62" s="93">
        <v>32.340000000000003</v>
      </c>
      <c r="T62" s="93">
        <v>32.33</v>
      </c>
      <c r="U62">
        <v>2</v>
      </c>
      <c r="V62">
        <v>74.100285999999997</v>
      </c>
      <c r="W62">
        <v>2.5099999999999998</v>
      </c>
      <c r="X62">
        <v>15</v>
      </c>
      <c r="Y62">
        <v>5</v>
      </c>
      <c r="Z62">
        <v>5</v>
      </c>
      <c r="AA62">
        <v>137.59</v>
      </c>
      <c r="AB62">
        <v>27.52</v>
      </c>
      <c r="AC62">
        <v>59.41</v>
      </c>
      <c r="AD62">
        <v>23.74</v>
      </c>
      <c r="AE62">
        <v>38</v>
      </c>
      <c r="AF62">
        <v>19</v>
      </c>
      <c r="AG62">
        <v>4.88</v>
      </c>
      <c r="AH62">
        <v>11.67</v>
      </c>
      <c r="AI62">
        <v>11.67</v>
      </c>
      <c r="AJ62">
        <v>28.02</v>
      </c>
      <c r="AK62">
        <v>123.2</v>
      </c>
      <c r="AL62">
        <v>52.8</v>
      </c>
    </row>
    <row r="63" spans="1:38">
      <c r="A63" t="s">
        <v>105</v>
      </c>
      <c r="B63" s="34">
        <v>261.45</v>
      </c>
      <c r="C63" s="34">
        <v>74.09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8.92</v>
      </c>
      <c r="K63" s="37">
        <v>8.92</v>
      </c>
      <c r="L63" s="37">
        <v>9.15</v>
      </c>
      <c r="M63">
        <v>117.88</v>
      </c>
      <c r="N63">
        <v>271.74</v>
      </c>
      <c r="O63">
        <v>0</v>
      </c>
      <c r="P63">
        <v>2.25</v>
      </c>
      <c r="Q63">
        <v>7.21</v>
      </c>
      <c r="R63" s="93">
        <v>32.5</v>
      </c>
      <c r="S63" s="93">
        <v>32.5</v>
      </c>
      <c r="T63" s="93">
        <v>32.5</v>
      </c>
      <c r="U63">
        <v>2</v>
      </c>
      <c r="V63">
        <v>65.861517000000006</v>
      </c>
      <c r="W63">
        <v>2.5099999999999998</v>
      </c>
      <c r="X63">
        <v>15</v>
      </c>
      <c r="Y63">
        <v>5</v>
      </c>
      <c r="Z63">
        <v>5</v>
      </c>
      <c r="AA63">
        <v>121.37</v>
      </c>
      <c r="AB63">
        <v>24.27</v>
      </c>
      <c r="AC63">
        <v>54.91</v>
      </c>
      <c r="AD63">
        <v>19.22</v>
      </c>
      <c r="AE63">
        <v>29</v>
      </c>
      <c r="AF63">
        <v>14</v>
      </c>
      <c r="AG63">
        <v>4.88</v>
      </c>
      <c r="AH63">
        <v>11.67</v>
      </c>
      <c r="AI63">
        <v>11.67</v>
      </c>
      <c r="AJ63">
        <v>28.02</v>
      </c>
      <c r="AK63">
        <v>115.5</v>
      </c>
      <c r="AL63">
        <v>49.5</v>
      </c>
    </row>
    <row r="64" spans="1:38">
      <c r="A64" t="s">
        <v>106</v>
      </c>
      <c r="B64" s="34">
        <v>261.45</v>
      </c>
      <c r="C64" s="34">
        <v>74.09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8.2100000000000009</v>
      </c>
      <c r="K64" s="37">
        <v>8.2100000000000009</v>
      </c>
      <c r="L64" s="37">
        <v>8.41</v>
      </c>
      <c r="M64">
        <v>117.88</v>
      </c>
      <c r="N64">
        <v>271.74</v>
      </c>
      <c r="O64">
        <v>0</v>
      </c>
      <c r="P64">
        <v>2.25</v>
      </c>
      <c r="Q64">
        <v>7.21</v>
      </c>
      <c r="R64" s="93">
        <v>32.5</v>
      </c>
      <c r="S64" s="93">
        <v>32.5</v>
      </c>
      <c r="T64" s="93">
        <v>32.5</v>
      </c>
      <c r="U64">
        <v>2</v>
      </c>
      <c r="V64">
        <v>57.340665000000001</v>
      </c>
      <c r="W64">
        <v>2.5099999999999998</v>
      </c>
      <c r="X64">
        <v>15</v>
      </c>
      <c r="Y64">
        <v>5</v>
      </c>
      <c r="Z64">
        <v>5</v>
      </c>
      <c r="AA64">
        <v>107.66</v>
      </c>
      <c r="AB64">
        <v>21.53</v>
      </c>
      <c r="AC64">
        <v>50.1</v>
      </c>
      <c r="AD64">
        <v>19</v>
      </c>
      <c r="AE64">
        <v>19</v>
      </c>
      <c r="AF64">
        <v>9</v>
      </c>
      <c r="AG64">
        <v>4.88</v>
      </c>
      <c r="AH64">
        <v>11.67</v>
      </c>
      <c r="AI64">
        <v>11.67</v>
      </c>
      <c r="AJ64">
        <v>28.02</v>
      </c>
      <c r="AK64">
        <v>100.1</v>
      </c>
      <c r="AL64">
        <v>42.9</v>
      </c>
    </row>
    <row r="65" spans="1:38">
      <c r="A65" t="s">
        <v>107</v>
      </c>
      <c r="B65" s="34">
        <v>261.45</v>
      </c>
      <c r="C65" s="34">
        <v>74.09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7.02</v>
      </c>
      <c r="K65" s="37">
        <v>7.02</v>
      </c>
      <c r="L65" s="37">
        <v>7.2</v>
      </c>
      <c r="M65">
        <v>117.88</v>
      </c>
      <c r="N65">
        <v>271.74</v>
      </c>
      <c r="O65">
        <v>0</v>
      </c>
      <c r="P65">
        <v>2.25</v>
      </c>
      <c r="Q65">
        <v>7.01</v>
      </c>
      <c r="R65" s="93">
        <v>32.5</v>
      </c>
      <c r="S65" s="93">
        <v>32.5</v>
      </c>
      <c r="T65" s="93">
        <v>32.5</v>
      </c>
      <c r="U65">
        <v>2</v>
      </c>
      <c r="V65">
        <v>48.508549000000002</v>
      </c>
      <c r="W65">
        <v>2.5099999999999998</v>
      </c>
      <c r="X65">
        <v>15</v>
      </c>
      <c r="Y65">
        <v>5</v>
      </c>
      <c r="Z65">
        <v>5</v>
      </c>
      <c r="AA65">
        <v>93.06</v>
      </c>
      <c r="AB65">
        <v>18.61</v>
      </c>
      <c r="AC65">
        <v>44.84</v>
      </c>
      <c r="AD65">
        <v>18</v>
      </c>
      <c r="AE65">
        <v>13</v>
      </c>
      <c r="AF65">
        <v>7</v>
      </c>
      <c r="AG65">
        <v>4.88</v>
      </c>
      <c r="AH65">
        <v>11.67</v>
      </c>
      <c r="AI65">
        <v>11.67</v>
      </c>
      <c r="AJ65">
        <v>28.02</v>
      </c>
      <c r="AK65">
        <v>85.4</v>
      </c>
      <c r="AL65">
        <v>36.6</v>
      </c>
    </row>
    <row r="66" spans="1:38">
      <c r="A66" t="s">
        <v>108</v>
      </c>
      <c r="B66" s="34">
        <v>261.45</v>
      </c>
      <c r="C66" s="34">
        <v>74.09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6.04</v>
      </c>
      <c r="K66" s="37">
        <v>6.04</v>
      </c>
      <c r="L66" s="37">
        <v>6.19</v>
      </c>
      <c r="M66">
        <v>117.88</v>
      </c>
      <c r="N66">
        <v>271.74</v>
      </c>
      <c r="O66">
        <v>0</v>
      </c>
      <c r="P66">
        <v>2.25</v>
      </c>
      <c r="Q66">
        <v>7.01</v>
      </c>
      <c r="R66" s="93">
        <v>32.5</v>
      </c>
      <c r="S66" s="93">
        <v>32.5</v>
      </c>
      <c r="T66" s="93">
        <v>32.5</v>
      </c>
      <c r="U66">
        <v>2</v>
      </c>
      <c r="V66">
        <v>39.832065</v>
      </c>
      <c r="W66">
        <v>2.5099999999999998</v>
      </c>
      <c r="X66">
        <v>15</v>
      </c>
      <c r="Y66">
        <v>5</v>
      </c>
      <c r="Z66">
        <v>5</v>
      </c>
      <c r="AA66">
        <v>75.88</v>
      </c>
      <c r="AB66">
        <v>15.18</v>
      </c>
      <c r="AC66">
        <v>39.17</v>
      </c>
      <c r="AD66">
        <v>11.55</v>
      </c>
      <c r="AE66">
        <v>10</v>
      </c>
      <c r="AF66">
        <v>5</v>
      </c>
      <c r="AG66">
        <v>4.88</v>
      </c>
      <c r="AH66">
        <v>11.67</v>
      </c>
      <c r="AI66">
        <v>11.67</v>
      </c>
      <c r="AJ66">
        <v>28.02</v>
      </c>
      <c r="AK66">
        <v>70.7</v>
      </c>
      <c r="AL66">
        <v>30.3</v>
      </c>
    </row>
    <row r="67" spans="1:38">
      <c r="A67" t="s">
        <v>109</v>
      </c>
      <c r="B67" s="34">
        <v>261.45</v>
      </c>
      <c r="C67" s="34">
        <v>74.09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5.16</v>
      </c>
      <c r="K67" s="37">
        <v>5.16</v>
      </c>
      <c r="L67" s="37">
        <v>5.29</v>
      </c>
      <c r="M67">
        <v>117.88</v>
      </c>
      <c r="N67">
        <v>271.74</v>
      </c>
      <c r="O67">
        <v>0</v>
      </c>
      <c r="P67">
        <v>2.25</v>
      </c>
      <c r="Q67">
        <v>7.01</v>
      </c>
      <c r="R67" s="93">
        <v>32.67</v>
      </c>
      <c r="S67" s="93">
        <v>32.659999999999997</v>
      </c>
      <c r="T67" s="93">
        <v>32.67</v>
      </c>
      <c r="U67">
        <v>2</v>
      </c>
      <c r="V67">
        <v>30.951314</v>
      </c>
      <c r="W67">
        <v>2.5499999999999998</v>
      </c>
      <c r="X67">
        <v>15</v>
      </c>
      <c r="Y67">
        <v>5</v>
      </c>
      <c r="Z67">
        <v>5</v>
      </c>
      <c r="AA67">
        <v>82.38</v>
      </c>
      <c r="AB67">
        <v>16.47</v>
      </c>
      <c r="AC67">
        <v>33.06</v>
      </c>
      <c r="AD67">
        <v>10.3</v>
      </c>
      <c r="AE67">
        <v>5</v>
      </c>
      <c r="AF67">
        <v>2.0099999999999998</v>
      </c>
      <c r="AG67">
        <v>4.88</v>
      </c>
      <c r="AH67">
        <v>11.67</v>
      </c>
      <c r="AI67">
        <v>11.67</v>
      </c>
      <c r="AJ67">
        <v>28.02</v>
      </c>
      <c r="AK67">
        <v>54.6</v>
      </c>
      <c r="AL67">
        <v>23.4</v>
      </c>
    </row>
    <row r="68" spans="1:38">
      <c r="A68" t="s">
        <v>110</v>
      </c>
      <c r="B68" s="34">
        <v>261.45</v>
      </c>
      <c r="C68" s="34">
        <v>74.09</v>
      </c>
      <c r="D68" s="93">
        <f t="shared" ref="D68:D98" si="1">R68+S68+T68</f>
        <v>97.23</v>
      </c>
      <c r="E68" s="34">
        <v>0</v>
      </c>
      <c r="F68" s="34"/>
      <c r="G68" s="34"/>
      <c r="H68" s="34"/>
      <c r="I68" s="34"/>
      <c r="J68" s="37">
        <v>4.28</v>
      </c>
      <c r="K68" s="37">
        <v>4.28</v>
      </c>
      <c r="L68" s="37">
        <v>4.38</v>
      </c>
      <c r="M68">
        <v>117.88</v>
      </c>
      <c r="N68">
        <v>271.74</v>
      </c>
      <c r="O68">
        <v>0</v>
      </c>
      <c r="P68">
        <v>2.25</v>
      </c>
      <c r="Q68">
        <v>7.01</v>
      </c>
      <c r="R68" s="93">
        <v>33</v>
      </c>
      <c r="S68" s="93">
        <v>33</v>
      </c>
      <c r="T68" s="93">
        <v>31.23</v>
      </c>
      <c r="U68">
        <v>2</v>
      </c>
      <c r="V68">
        <v>21.730118000000001</v>
      </c>
      <c r="W68">
        <v>2.5499999999999998</v>
      </c>
      <c r="X68">
        <v>15</v>
      </c>
      <c r="Y68">
        <v>5</v>
      </c>
      <c r="Z68">
        <v>5</v>
      </c>
      <c r="AA68">
        <v>68.510000000000005</v>
      </c>
      <c r="AB68">
        <v>13.7</v>
      </c>
      <c r="AC68">
        <v>26.9</v>
      </c>
      <c r="AD68">
        <v>9</v>
      </c>
      <c r="AE68">
        <v>1</v>
      </c>
      <c r="AF68">
        <v>0</v>
      </c>
      <c r="AG68">
        <v>4.88</v>
      </c>
      <c r="AH68">
        <v>11.67</v>
      </c>
      <c r="AI68">
        <v>11.67</v>
      </c>
      <c r="AJ68">
        <v>28.99</v>
      </c>
      <c r="AK68">
        <v>40.6</v>
      </c>
      <c r="AL68">
        <v>17.399999999999999</v>
      </c>
    </row>
    <row r="69" spans="1:38">
      <c r="A69" t="s">
        <v>111</v>
      </c>
      <c r="B69" s="34">
        <v>261.45</v>
      </c>
      <c r="C69" s="34">
        <v>74.09</v>
      </c>
      <c r="D69" s="93">
        <f t="shared" si="1"/>
        <v>55.71</v>
      </c>
      <c r="E69" s="34">
        <v>0</v>
      </c>
      <c r="F69" s="34"/>
      <c r="G69" s="34"/>
      <c r="H69" s="34"/>
      <c r="I69" s="34"/>
      <c r="J69" s="37">
        <v>3.22</v>
      </c>
      <c r="K69" s="37">
        <v>3.22</v>
      </c>
      <c r="L69" s="37">
        <v>3.29</v>
      </c>
      <c r="M69">
        <v>117.88</v>
      </c>
      <c r="N69">
        <v>271.74</v>
      </c>
      <c r="O69">
        <v>0</v>
      </c>
      <c r="P69">
        <v>2.25</v>
      </c>
      <c r="Q69">
        <v>7.01</v>
      </c>
      <c r="R69" s="93">
        <v>16.059999999999999</v>
      </c>
      <c r="S69" s="93">
        <v>28</v>
      </c>
      <c r="T69" s="93">
        <v>11.65</v>
      </c>
      <c r="U69">
        <v>2</v>
      </c>
      <c r="V69">
        <v>12.829912999999999</v>
      </c>
      <c r="W69">
        <v>2.5499999999999998</v>
      </c>
      <c r="X69">
        <v>15</v>
      </c>
      <c r="Y69">
        <v>5</v>
      </c>
      <c r="Z69">
        <v>5</v>
      </c>
      <c r="AA69">
        <v>54.1</v>
      </c>
      <c r="AB69">
        <v>10.82</v>
      </c>
      <c r="AC69">
        <v>20.39</v>
      </c>
      <c r="AD69">
        <v>7</v>
      </c>
      <c r="AE69">
        <v>1</v>
      </c>
      <c r="AF69">
        <v>1</v>
      </c>
      <c r="AG69">
        <v>4.88</v>
      </c>
      <c r="AH69">
        <v>11.67</v>
      </c>
      <c r="AI69">
        <v>11.67</v>
      </c>
      <c r="AJ69">
        <v>28.99</v>
      </c>
      <c r="AK69">
        <v>28</v>
      </c>
      <c r="AL69">
        <v>12</v>
      </c>
    </row>
    <row r="70" spans="1:38">
      <c r="A70" t="s">
        <v>112</v>
      </c>
      <c r="B70" s="34">
        <v>261.45</v>
      </c>
      <c r="C70" s="34">
        <v>74.09</v>
      </c>
      <c r="D70" s="93">
        <f t="shared" si="1"/>
        <v>27.23</v>
      </c>
      <c r="E70" s="34">
        <v>0</v>
      </c>
      <c r="F70" s="34"/>
      <c r="G70" s="34"/>
      <c r="H70" s="34"/>
      <c r="I70" s="34"/>
      <c r="J70" s="37">
        <v>2.0699999999999998</v>
      </c>
      <c r="K70" s="37">
        <v>2.0699999999999998</v>
      </c>
      <c r="L70" s="37">
        <v>2.12</v>
      </c>
      <c r="M70">
        <v>117.88</v>
      </c>
      <c r="N70">
        <v>271.74</v>
      </c>
      <c r="O70">
        <v>0</v>
      </c>
      <c r="P70">
        <v>2.25</v>
      </c>
      <c r="Q70">
        <v>7.01</v>
      </c>
      <c r="R70" s="93">
        <v>3.23</v>
      </c>
      <c r="S70" s="93">
        <v>18</v>
      </c>
      <c r="T70" s="93">
        <v>6</v>
      </c>
      <c r="U70">
        <v>2</v>
      </c>
      <c r="V70">
        <v>7.4314280000000004</v>
      </c>
      <c r="W70">
        <v>2.5499999999999998</v>
      </c>
      <c r="X70">
        <v>15</v>
      </c>
      <c r="Y70">
        <v>5</v>
      </c>
      <c r="Z70">
        <v>5</v>
      </c>
      <c r="AA70">
        <v>39.69</v>
      </c>
      <c r="AB70">
        <v>7.94</v>
      </c>
      <c r="AC70">
        <v>14.33</v>
      </c>
      <c r="AD70">
        <v>5</v>
      </c>
      <c r="AE70">
        <v>2</v>
      </c>
      <c r="AF70">
        <v>1</v>
      </c>
      <c r="AG70">
        <v>4.88</v>
      </c>
      <c r="AH70">
        <v>11.67</v>
      </c>
      <c r="AI70">
        <v>11.67</v>
      </c>
      <c r="AJ70">
        <v>28.99</v>
      </c>
      <c r="AK70">
        <v>25</v>
      </c>
      <c r="AL70">
        <v>10</v>
      </c>
    </row>
    <row r="71" spans="1:38">
      <c r="A71" t="s">
        <v>113</v>
      </c>
      <c r="B71" s="34">
        <v>261.45</v>
      </c>
      <c r="C71" s="34">
        <v>74.09</v>
      </c>
      <c r="D71" s="93">
        <f t="shared" si="1"/>
        <v>18</v>
      </c>
      <c r="E71" s="34">
        <v>0</v>
      </c>
      <c r="F71" s="34"/>
      <c r="G71" s="34"/>
      <c r="H71" s="34"/>
      <c r="I71" s="34"/>
      <c r="J71" s="37">
        <v>1.22</v>
      </c>
      <c r="K71" s="37">
        <v>1.22</v>
      </c>
      <c r="L71" s="37">
        <v>1.25</v>
      </c>
      <c r="M71">
        <v>117.88</v>
      </c>
      <c r="N71">
        <v>271.74</v>
      </c>
      <c r="O71">
        <v>0</v>
      </c>
      <c r="P71">
        <v>2.17</v>
      </c>
      <c r="Q71">
        <v>12.08</v>
      </c>
      <c r="R71" s="93">
        <v>5</v>
      </c>
      <c r="S71" s="93">
        <v>10</v>
      </c>
      <c r="T71" s="93">
        <v>3</v>
      </c>
      <c r="U71">
        <v>2</v>
      </c>
      <c r="V71">
        <v>3.7351679999999998</v>
      </c>
      <c r="W71">
        <v>2.5499999999999998</v>
      </c>
      <c r="X71">
        <v>15</v>
      </c>
      <c r="Y71">
        <v>5</v>
      </c>
      <c r="Z71">
        <v>5</v>
      </c>
      <c r="AA71">
        <v>21.02</v>
      </c>
      <c r="AB71">
        <v>4.2</v>
      </c>
      <c r="AC71">
        <v>7.93</v>
      </c>
      <c r="AD71">
        <v>4</v>
      </c>
      <c r="AE71">
        <v>5</v>
      </c>
      <c r="AF71">
        <v>3</v>
      </c>
      <c r="AG71">
        <v>4.88</v>
      </c>
      <c r="AH71">
        <v>11.67</v>
      </c>
      <c r="AI71">
        <v>11.67</v>
      </c>
      <c r="AJ71">
        <v>28.99</v>
      </c>
      <c r="AK71">
        <v>18</v>
      </c>
      <c r="AL71">
        <v>7</v>
      </c>
    </row>
    <row r="72" spans="1:38">
      <c r="A72" t="s">
        <v>114</v>
      </c>
      <c r="B72" s="34">
        <v>261.45</v>
      </c>
      <c r="C72" s="34">
        <v>74.09</v>
      </c>
      <c r="D72" s="93">
        <f t="shared" si="1"/>
        <v>5</v>
      </c>
      <c r="E72" s="34">
        <v>0</v>
      </c>
      <c r="F72" s="34"/>
      <c r="G72" s="34"/>
      <c r="H72" s="34"/>
      <c r="I72" s="34"/>
      <c r="J72" s="37">
        <v>0.56000000000000005</v>
      </c>
      <c r="K72" s="37">
        <v>0.56000000000000005</v>
      </c>
      <c r="L72" s="37">
        <v>0.57999999999999996</v>
      </c>
      <c r="M72">
        <v>117.88</v>
      </c>
      <c r="N72">
        <v>271.74</v>
      </c>
      <c r="O72">
        <v>0</v>
      </c>
      <c r="P72">
        <v>2.17</v>
      </c>
      <c r="Q72">
        <v>11.13</v>
      </c>
      <c r="R72" s="93">
        <v>1</v>
      </c>
      <c r="S72" s="93">
        <v>3</v>
      </c>
      <c r="T72" s="93">
        <v>1</v>
      </c>
      <c r="U72">
        <v>2</v>
      </c>
      <c r="V72">
        <v>0.49607699999999999</v>
      </c>
      <c r="W72">
        <v>2.5499999999999998</v>
      </c>
      <c r="X72">
        <v>15</v>
      </c>
      <c r="Y72">
        <v>5</v>
      </c>
      <c r="Z72">
        <v>5</v>
      </c>
      <c r="AA72">
        <v>11.82</v>
      </c>
      <c r="AB72">
        <v>2.36</v>
      </c>
      <c r="AC72">
        <v>5.4</v>
      </c>
      <c r="AD72">
        <v>3</v>
      </c>
      <c r="AE72">
        <v>8</v>
      </c>
      <c r="AF72">
        <v>4</v>
      </c>
      <c r="AG72">
        <v>4.88</v>
      </c>
      <c r="AH72">
        <v>11.67</v>
      </c>
      <c r="AI72">
        <v>11.67</v>
      </c>
      <c r="AJ72">
        <v>29.95</v>
      </c>
      <c r="AK72">
        <v>18</v>
      </c>
      <c r="AL72">
        <v>7</v>
      </c>
    </row>
    <row r="73" spans="1:38">
      <c r="A73" t="s">
        <v>115</v>
      </c>
      <c r="B73" s="34">
        <v>261.45</v>
      </c>
      <c r="C73" s="34">
        <v>74.09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0.21</v>
      </c>
      <c r="K73" s="37">
        <v>0.21</v>
      </c>
      <c r="L73" s="37">
        <v>0.21</v>
      </c>
      <c r="M73">
        <v>117.88</v>
      </c>
      <c r="N73">
        <v>271.74</v>
      </c>
      <c r="O73">
        <v>0</v>
      </c>
      <c r="P73">
        <v>2.17</v>
      </c>
      <c r="Q73">
        <v>9.7799999999999994</v>
      </c>
      <c r="R73" s="93">
        <v>0</v>
      </c>
      <c r="S73" s="93">
        <v>0</v>
      </c>
      <c r="T73" s="93">
        <v>0.1</v>
      </c>
      <c r="U73">
        <v>2</v>
      </c>
      <c r="V73">
        <v>0.262629</v>
      </c>
      <c r="W73">
        <v>2.5499999999999998</v>
      </c>
      <c r="X73">
        <v>15</v>
      </c>
      <c r="Y73">
        <v>5</v>
      </c>
      <c r="Z73">
        <v>5</v>
      </c>
      <c r="AA73">
        <v>5.25</v>
      </c>
      <c r="AB73">
        <v>1.05</v>
      </c>
      <c r="AC73">
        <v>3</v>
      </c>
      <c r="AD73">
        <v>2</v>
      </c>
      <c r="AE73">
        <v>5</v>
      </c>
      <c r="AF73">
        <v>3</v>
      </c>
      <c r="AG73">
        <v>4.88</v>
      </c>
      <c r="AH73">
        <v>11.67</v>
      </c>
      <c r="AI73">
        <v>11.67</v>
      </c>
      <c r="AJ73">
        <v>29.95</v>
      </c>
      <c r="AK73">
        <v>14</v>
      </c>
      <c r="AL73">
        <v>6</v>
      </c>
    </row>
    <row r="74" spans="1:38">
      <c r="A74" t="s">
        <v>116</v>
      </c>
      <c r="B74" s="34">
        <v>261.45</v>
      </c>
      <c r="C74" s="34">
        <v>74.09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0.04</v>
      </c>
      <c r="K74" s="37">
        <v>0.04</v>
      </c>
      <c r="L74" s="37">
        <v>0.04</v>
      </c>
      <c r="M74">
        <v>117.88</v>
      </c>
      <c r="N74">
        <v>271.74</v>
      </c>
      <c r="O74">
        <v>0</v>
      </c>
      <c r="P74">
        <v>2.17</v>
      </c>
      <c r="Q74">
        <v>8.06</v>
      </c>
      <c r="R74" s="93">
        <v>0</v>
      </c>
      <c r="S74" s="93">
        <v>0</v>
      </c>
      <c r="T74" s="93">
        <v>0</v>
      </c>
      <c r="U74">
        <v>2</v>
      </c>
      <c r="V74">
        <v>0</v>
      </c>
      <c r="W74">
        <v>2.5499999999999998</v>
      </c>
      <c r="X74">
        <v>15</v>
      </c>
      <c r="Y74">
        <v>5</v>
      </c>
      <c r="Z74">
        <v>5</v>
      </c>
      <c r="AA74">
        <v>1.32</v>
      </c>
      <c r="AB74">
        <v>0.26</v>
      </c>
      <c r="AC74">
        <v>0.9</v>
      </c>
      <c r="AD74">
        <v>0</v>
      </c>
      <c r="AE74">
        <v>1</v>
      </c>
      <c r="AF74">
        <v>1</v>
      </c>
      <c r="AG74">
        <v>4.88</v>
      </c>
      <c r="AH74">
        <v>11.67</v>
      </c>
      <c r="AI74">
        <v>11.67</v>
      </c>
      <c r="AJ74">
        <v>29.95</v>
      </c>
      <c r="AK74">
        <v>4</v>
      </c>
      <c r="AL74">
        <v>1</v>
      </c>
    </row>
    <row r="75" spans="1:38">
      <c r="A75" t="s">
        <v>117</v>
      </c>
      <c r="B75" s="34">
        <v>261.45</v>
      </c>
      <c r="C75" s="34">
        <v>74.09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117.88</v>
      </c>
      <c r="N75">
        <v>271.74</v>
      </c>
      <c r="O75">
        <v>0</v>
      </c>
      <c r="P75">
        <v>1.56</v>
      </c>
      <c r="Q75">
        <v>7.21</v>
      </c>
      <c r="R75" s="93">
        <v>0</v>
      </c>
      <c r="S75" s="93">
        <v>0</v>
      </c>
      <c r="T75" s="93">
        <v>0</v>
      </c>
      <c r="U75">
        <v>2</v>
      </c>
      <c r="V75">
        <v>0</v>
      </c>
      <c r="W75">
        <v>2.5499999999999998</v>
      </c>
      <c r="X75">
        <v>15</v>
      </c>
      <c r="Y75">
        <v>5</v>
      </c>
      <c r="Z75">
        <v>5</v>
      </c>
      <c r="AA75">
        <v>0</v>
      </c>
      <c r="AB75">
        <v>0</v>
      </c>
      <c r="AC75">
        <v>0.3</v>
      </c>
      <c r="AD75">
        <v>0</v>
      </c>
      <c r="AE75">
        <v>0</v>
      </c>
      <c r="AF75">
        <v>0</v>
      </c>
      <c r="AG75">
        <v>6</v>
      </c>
      <c r="AH75">
        <v>11.67</v>
      </c>
      <c r="AI75">
        <v>11.67</v>
      </c>
      <c r="AJ75">
        <v>29.95</v>
      </c>
      <c r="AK75">
        <v>0</v>
      </c>
      <c r="AL75">
        <v>0</v>
      </c>
    </row>
    <row r="76" spans="1:38">
      <c r="A76" t="s">
        <v>118</v>
      </c>
      <c r="B76" s="34">
        <v>261.45</v>
      </c>
      <c r="C76" s="34">
        <v>74.09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117.88</v>
      </c>
      <c r="N76">
        <v>271.74</v>
      </c>
      <c r="O76">
        <v>0</v>
      </c>
      <c r="P76">
        <v>1.56</v>
      </c>
      <c r="Q76">
        <v>7.21</v>
      </c>
      <c r="R76" s="93">
        <v>0</v>
      </c>
      <c r="S76" s="93">
        <v>0</v>
      </c>
      <c r="T76" s="93">
        <v>0</v>
      </c>
      <c r="U76">
        <v>2</v>
      </c>
      <c r="V76">
        <v>0</v>
      </c>
      <c r="W76">
        <v>2.5499999999999998</v>
      </c>
      <c r="X76">
        <v>15</v>
      </c>
      <c r="Y76">
        <v>5</v>
      </c>
      <c r="Z76">
        <v>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</v>
      </c>
      <c r="AH76">
        <v>11.67</v>
      </c>
      <c r="AI76">
        <v>11.67</v>
      </c>
      <c r="AJ76">
        <v>29.95</v>
      </c>
      <c r="AK76">
        <v>0</v>
      </c>
      <c r="AL76">
        <v>0</v>
      </c>
    </row>
    <row r="77" spans="1:38">
      <c r="A77" t="s">
        <v>119</v>
      </c>
      <c r="B77" s="34">
        <v>261.45</v>
      </c>
      <c r="C77" s="34">
        <v>74.09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117.88</v>
      </c>
      <c r="N77">
        <v>271.74</v>
      </c>
      <c r="O77">
        <v>0</v>
      </c>
      <c r="P77">
        <v>2.02</v>
      </c>
      <c r="Q77">
        <v>7.21</v>
      </c>
      <c r="R77" s="93">
        <v>0</v>
      </c>
      <c r="S77" s="93">
        <v>0</v>
      </c>
      <c r="T77" s="93">
        <v>0</v>
      </c>
      <c r="U77">
        <v>2</v>
      </c>
      <c r="V77">
        <v>0</v>
      </c>
      <c r="W77">
        <v>2.5499999999999998</v>
      </c>
      <c r="X77">
        <v>15</v>
      </c>
      <c r="Y77">
        <v>5</v>
      </c>
      <c r="Z77">
        <v>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</v>
      </c>
      <c r="AH77">
        <v>11.67</v>
      </c>
      <c r="AI77">
        <v>11.67</v>
      </c>
      <c r="AJ77">
        <v>29.95</v>
      </c>
      <c r="AK77">
        <v>0</v>
      </c>
      <c r="AL77">
        <v>0</v>
      </c>
    </row>
    <row r="78" spans="1:38">
      <c r="A78" t="s">
        <v>120</v>
      </c>
      <c r="B78" s="34">
        <v>261.45</v>
      </c>
      <c r="C78" s="34">
        <v>74.09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117.88</v>
      </c>
      <c r="N78">
        <v>271.74</v>
      </c>
      <c r="O78">
        <v>0</v>
      </c>
      <c r="P78">
        <v>2.02</v>
      </c>
      <c r="Q78">
        <v>7.21</v>
      </c>
      <c r="R78" s="93">
        <v>0</v>
      </c>
      <c r="S78" s="93">
        <v>0</v>
      </c>
      <c r="T78" s="93">
        <v>0</v>
      </c>
      <c r="U78">
        <v>2</v>
      </c>
      <c r="V78">
        <v>0</v>
      </c>
      <c r="W78">
        <v>2.5499999999999998</v>
      </c>
      <c r="X78">
        <v>15</v>
      </c>
      <c r="Y78">
        <v>5</v>
      </c>
      <c r="Z78">
        <v>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</v>
      </c>
      <c r="AH78">
        <v>18.649999999999999</v>
      </c>
      <c r="AI78">
        <v>18.649999999999999</v>
      </c>
      <c r="AJ78">
        <v>28.99</v>
      </c>
      <c r="AK78">
        <v>0</v>
      </c>
      <c r="AL78">
        <v>0</v>
      </c>
    </row>
    <row r="79" spans="1:38">
      <c r="A79" t="s">
        <v>121</v>
      </c>
      <c r="B79" s="34">
        <v>261.45</v>
      </c>
      <c r="C79" s="34">
        <v>74.09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117.88</v>
      </c>
      <c r="N79">
        <v>271.74</v>
      </c>
      <c r="O79">
        <v>0</v>
      </c>
      <c r="P79">
        <v>2.02</v>
      </c>
      <c r="Q79">
        <v>6.81</v>
      </c>
      <c r="R79" s="93">
        <v>0</v>
      </c>
      <c r="S79" s="93">
        <v>0</v>
      </c>
      <c r="T79" s="93">
        <v>0</v>
      </c>
      <c r="U79">
        <v>2</v>
      </c>
      <c r="V79">
        <v>0</v>
      </c>
      <c r="W79">
        <v>2.5499999999999998</v>
      </c>
      <c r="X79">
        <v>15</v>
      </c>
      <c r="Y79">
        <v>5</v>
      </c>
      <c r="Z79">
        <v>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</v>
      </c>
      <c r="AH79">
        <v>18.29</v>
      </c>
      <c r="AI79">
        <v>18.29</v>
      </c>
      <c r="AJ79">
        <v>28.99</v>
      </c>
      <c r="AK79">
        <v>0</v>
      </c>
      <c r="AL79">
        <v>0</v>
      </c>
    </row>
    <row r="80" spans="1:38">
      <c r="A80" t="s">
        <v>122</v>
      </c>
      <c r="B80" s="34">
        <v>261.45</v>
      </c>
      <c r="C80" s="34">
        <v>74.09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117.88</v>
      </c>
      <c r="N80">
        <v>271.74</v>
      </c>
      <c r="O80">
        <v>0</v>
      </c>
      <c r="P80">
        <v>2.02</v>
      </c>
      <c r="Q80">
        <v>6.81</v>
      </c>
      <c r="R80" s="93">
        <v>0</v>
      </c>
      <c r="S80" s="93">
        <v>0</v>
      </c>
      <c r="T80" s="93">
        <v>0</v>
      </c>
      <c r="U80">
        <v>2</v>
      </c>
      <c r="V80">
        <v>0</v>
      </c>
      <c r="W80">
        <v>2.5499999999999998</v>
      </c>
      <c r="X80">
        <v>15</v>
      </c>
      <c r="Y80">
        <v>5</v>
      </c>
      <c r="Z80">
        <v>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</v>
      </c>
      <c r="AH80">
        <v>17.97</v>
      </c>
      <c r="AI80">
        <v>17.97</v>
      </c>
      <c r="AJ80">
        <v>28.99</v>
      </c>
      <c r="AK80">
        <v>0</v>
      </c>
      <c r="AL80">
        <v>0</v>
      </c>
    </row>
    <row r="81" spans="1:38">
      <c r="A81" t="s">
        <v>123</v>
      </c>
      <c r="B81" s="34">
        <v>261.45</v>
      </c>
      <c r="C81" s="34">
        <v>74.09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117.88</v>
      </c>
      <c r="N81">
        <v>271.74</v>
      </c>
      <c r="O81">
        <v>0</v>
      </c>
      <c r="P81">
        <v>2.02</v>
      </c>
      <c r="Q81">
        <v>6.81</v>
      </c>
      <c r="R81" s="93">
        <v>0</v>
      </c>
      <c r="S81" s="93">
        <v>0</v>
      </c>
      <c r="T81" s="93">
        <v>0</v>
      </c>
      <c r="U81">
        <v>2</v>
      </c>
      <c r="V81">
        <v>0</v>
      </c>
      <c r="W81">
        <v>2.5499999999999998</v>
      </c>
      <c r="X81">
        <v>15</v>
      </c>
      <c r="Y81">
        <v>5</v>
      </c>
      <c r="Z81">
        <v>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</v>
      </c>
      <c r="AH81">
        <v>17.21</v>
      </c>
      <c r="AI81">
        <v>17.21</v>
      </c>
      <c r="AJ81">
        <v>28.99</v>
      </c>
      <c r="AK81">
        <v>0</v>
      </c>
      <c r="AL81">
        <v>0</v>
      </c>
    </row>
    <row r="82" spans="1:38">
      <c r="A82" t="s">
        <v>124</v>
      </c>
      <c r="B82" s="34">
        <v>261.45</v>
      </c>
      <c r="C82" s="34">
        <v>74.09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117.88</v>
      </c>
      <c r="N82">
        <v>271.74</v>
      </c>
      <c r="O82">
        <v>0</v>
      </c>
      <c r="P82">
        <v>2.02</v>
      </c>
      <c r="Q82">
        <v>6.81</v>
      </c>
      <c r="R82" s="93">
        <v>0</v>
      </c>
      <c r="S82" s="93">
        <v>0</v>
      </c>
      <c r="T82" s="93">
        <v>0</v>
      </c>
      <c r="U82">
        <v>2</v>
      </c>
      <c r="V82">
        <v>0</v>
      </c>
      <c r="W82">
        <v>2.5499999999999998</v>
      </c>
      <c r="X82">
        <v>15</v>
      </c>
      <c r="Y82">
        <v>5</v>
      </c>
      <c r="Z82">
        <v>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</v>
      </c>
      <c r="AH82">
        <v>16.62</v>
      </c>
      <c r="AI82">
        <v>16.62</v>
      </c>
      <c r="AJ82">
        <v>28.99</v>
      </c>
      <c r="AK82">
        <v>0</v>
      </c>
      <c r="AL82">
        <v>0</v>
      </c>
    </row>
    <row r="83" spans="1:38">
      <c r="A83" t="s">
        <v>125</v>
      </c>
      <c r="B83" s="34">
        <v>261.45</v>
      </c>
      <c r="C83" s="34">
        <v>74.09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117.88</v>
      </c>
      <c r="N83">
        <v>271.74</v>
      </c>
      <c r="O83">
        <v>0</v>
      </c>
      <c r="P83">
        <v>1.94</v>
      </c>
      <c r="Q83">
        <v>6.81</v>
      </c>
      <c r="R83" s="93">
        <v>0</v>
      </c>
      <c r="S83" s="93">
        <v>0</v>
      </c>
      <c r="T83" s="93">
        <v>0</v>
      </c>
      <c r="U83">
        <v>1.92</v>
      </c>
      <c r="V83">
        <v>0</v>
      </c>
      <c r="W83">
        <v>2.5099999999999998</v>
      </c>
      <c r="X83">
        <v>15</v>
      </c>
      <c r="Y83">
        <v>5</v>
      </c>
      <c r="Z83">
        <v>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</v>
      </c>
      <c r="AH83">
        <v>15.95</v>
      </c>
      <c r="AI83">
        <v>15.95</v>
      </c>
      <c r="AJ83">
        <v>28.99</v>
      </c>
      <c r="AK83">
        <v>0</v>
      </c>
      <c r="AL83">
        <v>0</v>
      </c>
    </row>
    <row r="84" spans="1:38">
      <c r="A84" t="s">
        <v>126</v>
      </c>
      <c r="B84" s="34">
        <v>261.45</v>
      </c>
      <c r="C84" s="34">
        <v>74.09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117.88</v>
      </c>
      <c r="N84">
        <v>271.74</v>
      </c>
      <c r="O84">
        <v>0</v>
      </c>
      <c r="P84">
        <v>1.94</v>
      </c>
      <c r="Q84">
        <v>6.81</v>
      </c>
      <c r="R84" s="93">
        <v>0</v>
      </c>
      <c r="S84" s="93">
        <v>0</v>
      </c>
      <c r="T84" s="93">
        <v>0</v>
      </c>
      <c r="U84">
        <v>1.92</v>
      </c>
      <c r="V84">
        <v>0</v>
      </c>
      <c r="W84">
        <v>2.5099999999999998</v>
      </c>
      <c r="X84">
        <v>15</v>
      </c>
      <c r="Y84">
        <v>5</v>
      </c>
      <c r="Z84">
        <v>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</v>
      </c>
      <c r="AH84">
        <v>15.25</v>
      </c>
      <c r="AI84">
        <v>15.25</v>
      </c>
      <c r="AJ84">
        <v>28.99</v>
      </c>
      <c r="AK84">
        <v>0</v>
      </c>
      <c r="AL84">
        <v>0</v>
      </c>
    </row>
    <row r="85" spans="1:38">
      <c r="A85" t="s">
        <v>127</v>
      </c>
      <c r="B85" s="34">
        <v>261.45</v>
      </c>
      <c r="C85" s="34">
        <v>74.09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117.88</v>
      </c>
      <c r="N85">
        <v>271.74</v>
      </c>
      <c r="O85">
        <v>0</v>
      </c>
      <c r="P85">
        <v>1.94</v>
      </c>
      <c r="Q85">
        <v>6.81</v>
      </c>
      <c r="R85" s="93">
        <v>0</v>
      </c>
      <c r="S85" s="93">
        <v>0</v>
      </c>
      <c r="T85" s="93">
        <v>0</v>
      </c>
      <c r="U85">
        <v>1.92</v>
      </c>
      <c r="V85">
        <v>0</v>
      </c>
      <c r="W85">
        <v>2.5099999999999998</v>
      </c>
      <c r="X85">
        <v>15</v>
      </c>
      <c r="Y85">
        <v>5</v>
      </c>
      <c r="Z85">
        <v>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</v>
      </c>
      <c r="AH85">
        <v>14.5</v>
      </c>
      <c r="AI85">
        <v>14.5</v>
      </c>
      <c r="AJ85">
        <v>28.99</v>
      </c>
      <c r="AK85">
        <v>0</v>
      </c>
      <c r="AL85">
        <v>0</v>
      </c>
    </row>
    <row r="86" spans="1:38">
      <c r="A86" t="s">
        <v>128</v>
      </c>
      <c r="B86" s="34">
        <v>261.45</v>
      </c>
      <c r="C86" s="34">
        <v>74.09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67.63</v>
      </c>
      <c r="N86">
        <v>271.74</v>
      </c>
      <c r="O86">
        <v>0</v>
      </c>
      <c r="P86">
        <v>1.94</v>
      </c>
      <c r="Q86">
        <v>6.81</v>
      </c>
      <c r="R86" s="93">
        <v>0</v>
      </c>
      <c r="S86" s="93">
        <v>0</v>
      </c>
      <c r="T86" s="93">
        <v>0</v>
      </c>
      <c r="U86">
        <v>1.92</v>
      </c>
      <c r="V86">
        <v>0</v>
      </c>
      <c r="W86">
        <v>2.5099999999999998</v>
      </c>
      <c r="X86">
        <v>15</v>
      </c>
      <c r="Y86">
        <v>5</v>
      </c>
      <c r="Z86">
        <v>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</v>
      </c>
      <c r="AH86">
        <v>14</v>
      </c>
      <c r="AI86">
        <v>14</v>
      </c>
      <c r="AJ86">
        <v>28.99</v>
      </c>
      <c r="AK86">
        <v>0</v>
      </c>
      <c r="AL86">
        <v>0</v>
      </c>
    </row>
    <row r="87" spans="1:38">
      <c r="A87" t="s">
        <v>129</v>
      </c>
      <c r="B87" s="34">
        <v>261.45</v>
      </c>
      <c r="C87" s="34">
        <v>74.09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67.63</v>
      </c>
      <c r="N87">
        <v>271.74</v>
      </c>
      <c r="O87">
        <v>0</v>
      </c>
      <c r="P87">
        <v>1.94</v>
      </c>
      <c r="Q87">
        <v>6.81</v>
      </c>
      <c r="R87" s="93">
        <v>0</v>
      </c>
      <c r="S87" s="93">
        <v>0</v>
      </c>
      <c r="T87" s="93">
        <v>0</v>
      </c>
      <c r="U87">
        <v>1.92</v>
      </c>
      <c r="V87">
        <v>0</v>
      </c>
      <c r="W87">
        <v>2.5099999999999998</v>
      </c>
      <c r="X87">
        <v>15</v>
      </c>
      <c r="Y87">
        <v>5</v>
      </c>
      <c r="Z87">
        <v>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</v>
      </c>
      <c r="AH87">
        <v>14</v>
      </c>
      <c r="AI87">
        <v>14</v>
      </c>
      <c r="AJ87">
        <v>28.99</v>
      </c>
      <c r="AK87">
        <v>0</v>
      </c>
      <c r="AL87">
        <v>0</v>
      </c>
    </row>
    <row r="88" spans="1:38">
      <c r="A88" t="s">
        <v>130</v>
      </c>
      <c r="B88" s="34">
        <v>261.45</v>
      </c>
      <c r="C88" s="34">
        <v>74.09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67.63</v>
      </c>
      <c r="N88">
        <v>271.74</v>
      </c>
      <c r="O88">
        <v>0</v>
      </c>
      <c r="P88">
        <v>1.94</v>
      </c>
      <c r="Q88">
        <v>6.81</v>
      </c>
      <c r="R88" s="93">
        <v>0</v>
      </c>
      <c r="S88" s="93">
        <v>0</v>
      </c>
      <c r="T88" s="93">
        <v>0</v>
      </c>
      <c r="U88">
        <v>1.92</v>
      </c>
      <c r="V88">
        <v>0</v>
      </c>
      <c r="W88">
        <v>2.5099999999999998</v>
      </c>
      <c r="X88">
        <v>15</v>
      </c>
      <c r="Y88">
        <v>5</v>
      </c>
      <c r="Z88">
        <v>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</v>
      </c>
      <c r="AH88">
        <v>14</v>
      </c>
      <c r="AI88">
        <v>14</v>
      </c>
      <c r="AJ88">
        <v>28.99</v>
      </c>
      <c r="AK88">
        <v>0</v>
      </c>
      <c r="AL88">
        <v>0</v>
      </c>
    </row>
    <row r="89" spans="1:38">
      <c r="A89" t="s">
        <v>131</v>
      </c>
      <c r="B89" s="34">
        <v>261.45</v>
      </c>
      <c r="C89" s="34">
        <v>74.09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67.63</v>
      </c>
      <c r="N89">
        <v>271.74</v>
      </c>
      <c r="O89">
        <v>0</v>
      </c>
      <c r="P89">
        <v>1.94</v>
      </c>
      <c r="Q89">
        <v>6.81</v>
      </c>
      <c r="R89" s="93">
        <v>0</v>
      </c>
      <c r="S89" s="93">
        <v>0</v>
      </c>
      <c r="T89" s="93">
        <v>0</v>
      </c>
      <c r="U89">
        <v>1.92</v>
      </c>
      <c r="V89">
        <v>0</v>
      </c>
      <c r="W89">
        <v>2.5099999999999998</v>
      </c>
      <c r="X89">
        <v>15</v>
      </c>
      <c r="Y89">
        <v>5</v>
      </c>
      <c r="Z89">
        <v>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</v>
      </c>
      <c r="AH89">
        <v>14</v>
      </c>
      <c r="AI89">
        <v>14</v>
      </c>
      <c r="AJ89">
        <v>28.99</v>
      </c>
      <c r="AK89">
        <v>0</v>
      </c>
      <c r="AL89">
        <v>0</v>
      </c>
    </row>
    <row r="90" spans="1:38">
      <c r="A90" t="s">
        <v>132</v>
      </c>
      <c r="B90" s="34">
        <v>261.45</v>
      </c>
      <c r="C90" s="34">
        <v>74.09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67.63</v>
      </c>
      <c r="N90">
        <v>271.74</v>
      </c>
      <c r="O90">
        <v>0</v>
      </c>
      <c r="P90">
        <v>1.94</v>
      </c>
      <c r="Q90">
        <v>6.81</v>
      </c>
      <c r="R90" s="93">
        <v>0</v>
      </c>
      <c r="S90" s="93">
        <v>0</v>
      </c>
      <c r="T90" s="93">
        <v>0</v>
      </c>
      <c r="U90">
        <v>1.92</v>
      </c>
      <c r="V90">
        <v>0</v>
      </c>
      <c r="W90">
        <v>2.5099999999999998</v>
      </c>
      <c r="X90">
        <v>15</v>
      </c>
      <c r="Y90">
        <v>5</v>
      </c>
      <c r="Z90">
        <v>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</v>
      </c>
      <c r="AH90">
        <v>14</v>
      </c>
      <c r="AI90">
        <v>14</v>
      </c>
      <c r="AJ90">
        <v>28.99</v>
      </c>
      <c r="AK90">
        <v>0</v>
      </c>
      <c r="AL90">
        <v>0</v>
      </c>
    </row>
    <row r="91" spans="1:38">
      <c r="A91" t="s">
        <v>133</v>
      </c>
      <c r="B91" s="34">
        <v>261.45</v>
      </c>
      <c r="C91" s="34">
        <v>74.09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67.63</v>
      </c>
      <c r="N91">
        <v>271.74</v>
      </c>
      <c r="O91">
        <v>0</v>
      </c>
      <c r="P91">
        <v>1.86</v>
      </c>
      <c r="Q91">
        <v>6.81</v>
      </c>
      <c r="R91" s="93">
        <v>0</v>
      </c>
      <c r="S91" s="93">
        <v>0</v>
      </c>
      <c r="T91" s="93">
        <v>0</v>
      </c>
      <c r="U91">
        <v>1.92</v>
      </c>
      <c r="V91">
        <v>0</v>
      </c>
      <c r="W91">
        <v>2.5099999999999998</v>
      </c>
      <c r="X91">
        <v>15</v>
      </c>
      <c r="Y91">
        <v>5</v>
      </c>
      <c r="Z91">
        <v>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</v>
      </c>
      <c r="AH91">
        <v>14</v>
      </c>
      <c r="AI91">
        <v>14</v>
      </c>
      <c r="AJ91">
        <v>28.02</v>
      </c>
      <c r="AK91">
        <v>0</v>
      </c>
      <c r="AL91">
        <v>0</v>
      </c>
    </row>
    <row r="92" spans="1:38">
      <c r="A92" t="s">
        <v>134</v>
      </c>
      <c r="B92" s="34">
        <v>261.45</v>
      </c>
      <c r="C92" s="34">
        <v>74.09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67.63</v>
      </c>
      <c r="N92">
        <v>271.74</v>
      </c>
      <c r="O92">
        <v>0</v>
      </c>
      <c r="P92">
        <v>1.86</v>
      </c>
      <c r="Q92">
        <v>6.81</v>
      </c>
      <c r="R92" s="93">
        <v>0</v>
      </c>
      <c r="S92" s="93">
        <v>0</v>
      </c>
      <c r="T92" s="93">
        <v>0</v>
      </c>
      <c r="U92">
        <v>1.92</v>
      </c>
      <c r="V92">
        <v>0</v>
      </c>
      <c r="W92">
        <v>2.5099999999999998</v>
      </c>
      <c r="X92">
        <v>15</v>
      </c>
      <c r="Y92">
        <v>5</v>
      </c>
      <c r="Z92">
        <v>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</v>
      </c>
      <c r="AH92">
        <v>14</v>
      </c>
      <c r="AI92">
        <v>14</v>
      </c>
      <c r="AJ92">
        <v>28.02</v>
      </c>
      <c r="AK92">
        <v>0</v>
      </c>
      <c r="AL92">
        <v>0</v>
      </c>
    </row>
    <row r="93" spans="1:38">
      <c r="A93" t="s">
        <v>135</v>
      </c>
      <c r="B93" s="34">
        <v>261.45</v>
      </c>
      <c r="C93" s="34">
        <v>74.09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67.63</v>
      </c>
      <c r="N93">
        <v>271.74</v>
      </c>
      <c r="O93">
        <v>0</v>
      </c>
      <c r="P93">
        <v>1.86</v>
      </c>
      <c r="Q93">
        <v>6.81</v>
      </c>
      <c r="R93" s="93">
        <v>0</v>
      </c>
      <c r="S93" s="93">
        <v>0</v>
      </c>
      <c r="T93" s="93">
        <v>0</v>
      </c>
      <c r="U93">
        <v>1.92</v>
      </c>
      <c r="V93">
        <v>0</v>
      </c>
      <c r="W93">
        <v>2.5099999999999998</v>
      </c>
      <c r="X93">
        <v>15</v>
      </c>
      <c r="Y93">
        <v>5</v>
      </c>
      <c r="Z93">
        <v>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</v>
      </c>
      <c r="AH93">
        <v>14</v>
      </c>
      <c r="AI93">
        <v>14</v>
      </c>
      <c r="AJ93">
        <v>28.02</v>
      </c>
      <c r="AK93">
        <v>0</v>
      </c>
      <c r="AL93">
        <v>0</v>
      </c>
    </row>
    <row r="94" spans="1:38">
      <c r="A94" t="s">
        <v>136</v>
      </c>
      <c r="B94" s="34">
        <v>261.45</v>
      </c>
      <c r="C94" s="34">
        <v>74.09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67.63</v>
      </c>
      <c r="N94">
        <v>271.74</v>
      </c>
      <c r="O94">
        <v>0</v>
      </c>
      <c r="P94">
        <v>1.86</v>
      </c>
      <c r="Q94">
        <v>6.81</v>
      </c>
      <c r="R94" s="93">
        <v>0</v>
      </c>
      <c r="S94" s="93">
        <v>0</v>
      </c>
      <c r="T94" s="93">
        <v>0</v>
      </c>
      <c r="U94">
        <v>1.92</v>
      </c>
      <c r="V94">
        <v>0</v>
      </c>
      <c r="W94">
        <v>2.5099999999999998</v>
      </c>
      <c r="X94">
        <v>15</v>
      </c>
      <c r="Y94">
        <v>5</v>
      </c>
      <c r="Z94">
        <v>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</v>
      </c>
      <c r="AH94">
        <v>14</v>
      </c>
      <c r="AI94">
        <v>14</v>
      </c>
      <c r="AJ94">
        <v>28.02</v>
      </c>
      <c r="AK94">
        <v>0</v>
      </c>
      <c r="AL94">
        <v>0</v>
      </c>
    </row>
    <row r="95" spans="1:38">
      <c r="A95" t="s">
        <v>137</v>
      </c>
      <c r="B95" s="34">
        <v>261.45</v>
      </c>
      <c r="C95" s="34">
        <v>74.09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67.63</v>
      </c>
      <c r="N95">
        <v>271.74</v>
      </c>
      <c r="O95">
        <v>0</v>
      </c>
      <c r="P95">
        <v>1.86</v>
      </c>
      <c r="Q95">
        <v>6.81</v>
      </c>
      <c r="R95" s="93">
        <v>0</v>
      </c>
      <c r="S95" s="93">
        <v>0</v>
      </c>
      <c r="T95" s="93">
        <v>0</v>
      </c>
      <c r="U95">
        <v>1.85</v>
      </c>
      <c r="V95">
        <v>0</v>
      </c>
      <c r="W95">
        <v>2.5099999999999998</v>
      </c>
      <c r="X95">
        <v>15</v>
      </c>
      <c r="Y95">
        <v>5</v>
      </c>
      <c r="Z95">
        <v>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</v>
      </c>
      <c r="AH95">
        <v>14</v>
      </c>
      <c r="AI95">
        <v>14</v>
      </c>
      <c r="AJ95">
        <v>27.05</v>
      </c>
      <c r="AK95">
        <v>0</v>
      </c>
      <c r="AL95">
        <v>0</v>
      </c>
    </row>
    <row r="96" spans="1:38">
      <c r="A96" t="s">
        <v>138</v>
      </c>
      <c r="B96" s="34">
        <v>261.45</v>
      </c>
      <c r="C96" s="34">
        <v>74.09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67.63</v>
      </c>
      <c r="N96">
        <v>271.74</v>
      </c>
      <c r="O96">
        <v>0</v>
      </c>
      <c r="P96">
        <v>1.86</v>
      </c>
      <c r="Q96">
        <v>6.81</v>
      </c>
      <c r="R96" s="93">
        <v>0</v>
      </c>
      <c r="S96" s="93">
        <v>0</v>
      </c>
      <c r="T96" s="93">
        <v>0</v>
      </c>
      <c r="U96">
        <v>1.85</v>
      </c>
      <c r="V96">
        <v>0</v>
      </c>
      <c r="W96">
        <v>2.5099999999999998</v>
      </c>
      <c r="X96">
        <v>15</v>
      </c>
      <c r="Y96">
        <v>5</v>
      </c>
      <c r="Z96">
        <v>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</v>
      </c>
      <c r="AH96">
        <v>14</v>
      </c>
      <c r="AI96">
        <v>14</v>
      </c>
      <c r="AJ96">
        <v>27.05</v>
      </c>
      <c r="AK96">
        <v>0</v>
      </c>
      <c r="AL96">
        <v>0</v>
      </c>
    </row>
    <row r="97" spans="1:50">
      <c r="A97" t="s">
        <v>139</v>
      </c>
      <c r="B97" s="34">
        <v>215.38</v>
      </c>
      <c r="C97" s="34">
        <v>59.08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67.63</v>
      </c>
      <c r="N97">
        <v>271.74</v>
      </c>
      <c r="O97">
        <v>0</v>
      </c>
      <c r="P97">
        <v>1.86</v>
      </c>
      <c r="Q97">
        <v>6.81</v>
      </c>
      <c r="R97" s="93">
        <v>0</v>
      </c>
      <c r="S97" s="93">
        <v>0</v>
      </c>
      <c r="T97" s="93">
        <v>0</v>
      </c>
      <c r="U97">
        <v>1.85</v>
      </c>
      <c r="V97">
        <v>0</v>
      </c>
      <c r="W97">
        <v>2.5099999999999998</v>
      </c>
      <c r="X97">
        <v>15</v>
      </c>
      <c r="Y97">
        <v>5</v>
      </c>
      <c r="Z97">
        <v>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</v>
      </c>
      <c r="AH97">
        <v>14</v>
      </c>
      <c r="AI97">
        <v>14</v>
      </c>
      <c r="AJ97">
        <v>27.05</v>
      </c>
      <c r="AK97">
        <v>0</v>
      </c>
      <c r="AL97">
        <v>0</v>
      </c>
    </row>
    <row r="98" spans="1:50">
      <c r="A98" t="s">
        <v>140</v>
      </c>
      <c r="B98" s="34">
        <v>215.38</v>
      </c>
      <c r="C98" s="34">
        <v>59.08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67.63</v>
      </c>
      <c r="N98">
        <v>271.74</v>
      </c>
      <c r="O98">
        <v>0</v>
      </c>
      <c r="P98">
        <v>1.86</v>
      </c>
      <c r="Q98">
        <v>6.81</v>
      </c>
      <c r="R98" s="93">
        <v>0</v>
      </c>
      <c r="S98" s="93">
        <v>0</v>
      </c>
      <c r="T98" s="93">
        <v>0</v>
      </c>
      <c r="U98">
        <v>1.85</v>
      </c>
      <c r="V98">
        <v>0</v>
      </c>
      <c r="W98">
        <v>2.5099999999999998</v>
      </c>
      <c r="X98">
        <v>15</v>
      </c>
      <c r="Y98">
        <v>5</v>
      </c>
      <c r="Z98">
        <v>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</v>
      </c>
      <c r="AH98">
        <v>14</v>
      </c>
      <c r="AI98">
        <v>14</v>
      </c>
      <c r="AJ98">
        <v>27.05</v>
      </c>
      <c r="AK98">
        <v>0</v>
      </c>
      <c r="AL98">
        <v>0</v>
      </c>
    </row>
    <row r="99" spans="1:50">
      <c r="A99" t="s">
        <v>141</v>
      </c>
      <c r="B99" s="34">
        <f>SUM(B3:B98)/4000</f>
        <v>5.5092875000000099</v>
      </c>
      <c r="C99" s="34">
        <f t="shared" ref="C99:P99" si="2">SUM(C3:C98)/4000</f>
        <v>1.6794050000000018</v>
      </c>
      <c r="D99" s="93">
        <f t="shared" ref="D99" si="3">SUM(D3:D98)/4000</f>
        <v>0.94163749999999991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8.799499999999999E-2</v>
      </c>
      <c r="K99" s="37">
        <f t="shared" si="2"/>
        <v>8.799499999999999E-2</v>
      </c>
      <c r="L99" s="37">
        <f t="shared" si="2"/>
        <v>9.0202500000000033E-2</v>
      </c>
      <c r="M99">
        <f t="shared" si="2"/>
        <v>2.1454650000000006</v>
      </c>
      <c r="N99">
        <f t="shared" si="2"/>
        <v>6.4233350000000113</v>
      </c>
      <c r="O99">
        <f t="shared" si="2"/>
        <v>0</v>
      </c>
      <c r="P99">
        <f t="shared" si="2"/>
        <v>4.7930000000000021E-2</v>
      </c>
      <c r="Q99">
        <f t="shared" ref="Q99:AF99" si="5">SUM(Q3:Q98)/4000</f>
        <v>0.15864749999999964</v>
      </c>
      <c r="R99" s="93">
        <f t="shared" si="5"/>
        <v>0.31395000000000017</v>
      </c>
      <c r="S99" s="93">
        <f t="shared" si="5"/>
        <v>0.31972750000000016</v>
      </c>
      <c r="T99" s="93">
        <f t="shared" si="5"/>
        <v>0.30796000000000012</v>
      </c>
      <c r="U99">
        <f t="shared" si="5"/>
        <v>4.6139999999999959E-2</v>
      </c>
      <c r="V99">
        <f t="shared" si="5"/>
        <v>0.86080059199999981</v>
      </c>
      <c r="W99">
        <f t="shared" si="5"/>
        <v>6.0199999999999962E-2</v>
      </c>
      <c r="X99">
        <f t="shared" si="5"/>
        <v>0.39450000000000002</v>
      </c>
      <c r="Y99">
        <f t="shared" si="5"/>
        <v>0.13147999999999999</v>
      </c>
      <c r="Z99">
        <f t="shared" si="5"/>
        <v>0.13150999999999999</v>
      </c>
      <c r="AA99">
        <f t="shared" si="5"/>
        <v>1.2858450000000003</v>
      </c>
      <c r="AB99">
        <f t="shared" si="5"/>
        <v>0.25716499999999998</v>
      </c>
      <c r="AC99">
        <f t="shared" si="5"/>
        <v>0.52559749999999994</v>
      </c>
      <c r="AD99">
        <f t="shared" si="5"/>
        <v>0.24854499999999999</v>
      </c>
      <c r="AE99">
        <f t="shared" si="5"/>
        <v>0.42149999999999999</v>
      </c>
      <c r="AF99">
        <f t="shared" si="5"/>
        <v>0.21050250000000001</v>
      </c>
      <c r="AG99">
        <f t="shared" ref="AG99:AM99" si="6">SUM(AG3:AG98)/4000</f>
        <v>0.13440999999999997</v>
      </c>
      <c r="AH99">
        <f t="shared" si="6"/>
        <v>0.33205249999999953</v>
      </c>
      <c r="AI99">
        <f t="shared" si="6"/>
        <v>0.33205249999999953</v>
      </c>
      <c r="AJ99">
        <f t="shared" si="6"/>
        <v>0.6601574999999994</v>
      </c>
      <c r="AK99">
        <f t="shared" si="6"/>
        <v>1.1582749999999999</v>
      </c>
      <c r="AL99">
        <f t="shared" si="6"/>
        <v>0.49522500000000019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45238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254.79874255802673</v>
      </c>
      <c r="L3">
        <v>9.4184499333989677</v>
      </c>
      <c r="M3">
        <v>63.76555293058837</v>
      </c>
      <c r="N3">
        <v>51.883489615283494</v>
      </c>
      <c r="O3">
        <v>73.28448327265879</v>
      </c>
      <c r="P3">
        <v>20.078673999388936</v>
      </c>
      <c r="Q3">
        <v>9.3443339896907194</v>
      </c>
      <c r="R3">
        <v>18.616777903362529</v>
      </c>
      <c r="S3">
        <v>11.589617021276597</v>
      </c>
      <c r="T3">
        <v>0</v>
      </c>
      <c r="U3">
        <v>62.108614749641632</v>
      </c>
      <c r="V3">
        <v>9.0971892161757371</v>
      </c>
      <c r="W3">
        <v>19.862023346303502</v>
      </c>
      <c r="X3">
        <v>43.188046727004838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6.1515000000000004</v>
      </c>
      <c r="AG3">
        <v>0</v>
      </c>
      <c r="AH3">
        <v>0</v>
      </c>
      <c r="AI3">
        <v>0</v>
      </c>
      <c r="AJ3">
        <v>0</v>
      </c>
      <c r="AK3">
        <v>22.407480000000003</v>
      </c>
      <c r="AL3">
        <v>9.5358999999999998</v>
      </c>
      <c r="AM3">
        <v>0</v>
      </c>
      <c r="AN3">
        <v>0</v>
      </c>
      <c r="AO3">
        <v>0</v>
      </c>
      <c r="AP3">
        <v>5.2364349989576828</v>
      </c>
      <c r="AQ3">
        <v>0</v>
      </c>
      <c r="AR3">
        <v>21.820499999999999</v>
      </c>
      <c r="AS3">
        <v>10.87072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705.61180904246282</v>
      </c>
      <c r="DN3">
        <v>24.684315219295648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254.8055532673815</v>
      </c>
      <c r="L4">
        <v>9.4184499333989677</v>
      </c>
      <c r="M4">
        <v>63.76555293058837</v>
      </c>
      <c r="N4">
        <v>51.883489615283494</v>
      </c>
      <c r="O4">
        <v>73.28448327265879</v>
      </c>
      <c r="P4">
        <v>20.078673999388936</v>
      </c>
      <c r="Q4">
        <v>9.0330112570356462</v>
      </c>
      <c r="R4">
        <v>18.61886165644172</v>
      </c>
      <c r="S4">
        <v>11.589617021276597</v>
      </c>
      <c r="T4">
        <v>0</v>
      </c>
      <c r="U4">
        <v>62.108614749641632</v>
      </c>
      <c r="V4">
        <v>9.1003097982708923</v>
      </c>
      <c r="W4">
        <v>19.860935288640601</v>
      </c>
      <c r="X4">
        <v>43.188046727004838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6.1515000000000004</v>
      </c>
      <c r="AG4">
        <v>0</v>
      </c>
      <c r="AH4">
        <v>0</v>
      </c>
      <c r="AI4">
        <v>0</v>
      </c>
      <c r="AJ4">
        <v>0</v>
      </c>
      <c r="AK4">
        <v>22.407480000000003</v>
      </c>
      <c r="AL4">
        <v>9.5358999999999998</v>
      </c>
      <c r="AM4">
        <v>0</v>
      </c>
      <c r="AN4">
        <v>0</v>
      </c>
      <c r="AO4">
        <v>0</v>
      </c>
      <c r="AP4">
        <v>5.2364349989576828</v>
      </c>
      <c r="AQ4">
        <v>0</v>
      </c>
      <c r="AR4">
        <v>21.820499999999999</v>
      </c>
      <c r="AS4">
        <v>10.87072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705.32156568026551</v>
      </c>
      <c r="DN4">
        <v>24.674162835704152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254.7986091896887</v>
      </c>
      <c r="L5">
        <v>2.8979471448796597</v>
      </c>
      <c r="M5">
        <v>63.76555293058837</v>
      </c>
      <c r="N5">
        <v>51.883489615283494</v>
      </c>
      <c r="O5">
        <v>73.28448327265879</v>
      </c>
      <c r="P5">
        <v>20.078673999388936</v>
      </c>
      <c r="Q5">
        <v>2.9006342494714588</v>
      </c>
      <c r="R5">
        <v>3.8709218203033835</v>
      </c>
      <c r="S5">
        <v>2.8982456140350878</v>
      </c>
      <c r="T5">
        <v>0</v>
      </c>
      <c r="U5">
        <v>62.108614749641632</v>
      </c>
      <c r="V5">
        <v>9.1045999999999996</v>
      </c>
      <c r="W5">
        <v>19.860935288640601</v>
      </c>
      <c r="X5">
        <v>43.188046727004838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6.1515000000000004</v>
      </c>
      <c r="AG5">
        <v>0</v>
      </c>
      <c r="AH5">
        <v>0</v>
      </c>
      <c r="AI5">
        <v>0</v>
      </c>
      <c r="AJ5">
        <v>0</v>
      </c>
      <c r="AK5">
        <v>22.407480000000003</v>
      </c>
      <c r="AL5">
        <v>52.880899999999997</v>
      </c>
      <c r="AM5">
        <v>0</v>
      </c>
      <c r="AN5">
        <v>0</v>
      </c>
      <c r="AO5">
        <v>0</v>
      </c>
      <c r="AP5">
        <v>5.2364349989576828</v>
      </c>
      <c r="AQ5">
        <v>0</v>
      </c>
      <c r="AR5">
        <v>3.8791999999999991</v>
      </c>
      <c r="AS5">
        <v>10.87072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694.99178224408604</v>
      </c>
      <c r="DN5">
        <v>24.31280135645644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254.80519306286166</v>
      </c>
      <c r="L6">
        <v>2.8979471448796597</v>
      </c>
      <c r="M6">
        <v>63.76555293058837</v>
      </c>
      <c r="N6">
        <v>51.883489615283494</v>
      </c>
      <c r="O6">
        <v>73.28448327265879</v>
      </c>
      <c r="P6">
        <v>20.078673999388936</v>
      </c>
      <c r="Q6">
        <v>2.9006342494714588</v>
      </c>
      <c r="R6">
        <v>3.8709218203033835</v>
      </c>
      <c r="S6">
        <v>2.8982456140350878</v>
      </c>
      <c r="T6">
        <v>0</v>
      </c>
      <c r="U6">
        <v>62.108614749641632</v>
      </c>
      <c r="V6">
        <v>9.1045999999999996</v>
      </c>
      <c r="W6">
        <v>19.860935288640601</v>
      </c>
      <c r="X6">
        <v>43.188046727004838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6.1515000000000004</v>
      </c>
      <c r="AG6">
        <v>0</v>
      </c>
      <c r="AH6">
        <v>0</v>
      </c>
      <c r="AI6">
        <v>0</v>
      </c>
      <c r="AJ6">
        <v>0</v>
      </c>
      <c r="AK6">
        <v>22.407480000000003</v>
      </c>
      <c r="AL6">
        <v>52.880899999999997</v>
      </c>
      <c r="AM6">
        <v>0</v>
      </c>
      <c r="AN6">
        <v>0</v>
      </c>
      <c r="AO6">
        <v>0</v>
      </c>
      <c r="AP6">
        <v>5.2364349989576828</v>
      </c>
      <c r="AQ6">
        <v>0</v>
      </c>
      <c r="AR6">
        <v>2.9093999999999989</v>
      </c>
      <c r="AS6">
        <v>10.87072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694.06112309685216</v>
      </c>
      <c r="DN6">
        <v>24.28024437686333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254.80438820699564</v>
      </c>
      <c r="L7">
        <v>2.8979471448796597</v>
      </c>
      <c r="M7">
        <v>63.76555293058837</v>
      </c>
      <c r="N7">
        <v>51.883489615283494</v>
      </c>
      <c r="O7">
        <v>73.28448327265879</v>
      </c>
      <c r="P7">
        <v>20.078673999388936</v>
      </c>
      <c r="Q7">
        <v>2.9006342494714588</v>
      </c>
      <c r="R7">
        <v>3.8709218203033835</v>
      </c>
      <c r="S7">
        <v>2.8982456140350878</v>
      </c>
      <c r="T7">
        <v>0</v>
      </c>
      <c r="U7">
        <v>62.108614749641632</v>
      </c>
      <c r="V7">
        <v>9.1045999999999996</v>
      </c>
      <c r="W7">
        <v>19.860935288640601</v>
      </c>
      <c r="X7">
        <v>43.188046727004838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6.1515000000000004</v>
      </c>
      <c r="AG7">
        <v>0</v>
      </c>
      <c r="AH7">
        <v>0</v>
      </c>
      <c r="AI7">
        <v>0</v>
      </c>
      <c r="AJ7">
        <v>0</v>
      </c>
      <c r="AK7">
        <v>22.407480000000003</v>
      </c>
      <c r="AL7">
        <v>52.880899999999997</v>
      </c>
      <c r="AM7">
        <v>0</v>
      </c>
      <c r="AN7">
        <v>0</v>
      </c>
      <c r="AO7">
        <v>0</v>
      </c>
      <c r="AP7">
        <v>1.6879021163503867</v>
      </c>
      <c r="AQ7">
        <v>0</v>
      </c>
      <c r="AR7">
        <v>2.9093999999999989</v>
      </c>
      <c r="AS7">
        <v>10.87072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690.63196125144111</v>
      </c>
      <c r="DN7">
        <v>24.160068483801155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254.80459169286334</v>
      </c>
      <c r="L8">
        <v>2.8979471448796597</v>
      </c>
      <c r="M8">
        <v>63.76555293058837</v>
      </c>
      <c r="N8">
        <v>51.883489615283494</v>
      </c>
      <c r="O8">
        <v>73.28448327265879</v>
      </c>
      <c r="P8">
        <v>20.078673999388936</v>
      </c>
      <c r="Q8">
        <v>2.9006342494714588</v>
      </c>
      <c r="R8">
        <v>3.8597997633696166</v>
      </c>
      <c r="S8">
        <v>2.8982456140350878</v>
      </c>
      <c r="T8">
        <v>0</v>
      </c>
      <c r="U8">
        <v>62.108614749641632</v>
      </c>
      <c r="V8">
        <v>9.0986502008032115</v>
      </c>
      <c r="W8">
        <v>19.862023346303502</v>
      </c>
      <c r="X8">
        <v>43.188046727004838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6.1515000000000004</v>
      </c>
      <c r="AG8">
        <v>0</v>
      </c>
      <c r="AH8">
        <v>0</v>
      </c>
      <c r="AI8">
        <v>0</v>
      </c>
      <c r="AJ8">
        <v>0</v>
      </c>
      <c r="AK8">
        <v>22.407480000000003</v>
      </c>
      <c r="AL8">
        <v>52.880899999999997</v>
      </c>
      <c r="AM8">
        <v>0</v>
      </c>
      <c r="AN8">
        <v>0</v>
      </c>
      <c r="AO8">
        <v>0</v>
      </c>
      <c r="AP8">
        <v>1.6879021163503867</v>
      </c>
      <c r="AQ8">
        <v>0</v>
      </c>
      <c r="AR8">
        <v>2.9093999999999989</v>
      </c>
      <c r="AS8">
        <v>10.87072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690.61671408905318</v>
      </c>
      <c r="DN8">
        <v>24.15953533358929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239.99945527835277</v>
      </c>
      <c r="L9">
        <v>2.8979471448796597</v>
      </c>
      <c r="M9">
        <v>63.76555293058837</v>
      </c>
      <c r="N9">
        <v>51.883489615283494</v>
      </c>
      <c r="O9">
        <v>73.28448327265879</v>
      </c>
      <c r="P9">
        <v>21.705186109676813</v>
      </c>
      <c r="Q9">
        <v>2.9006342494714588</v>
      </c>
      <c r="R9">
        <v>4.0052704602739722</v>
      </c>
      <c r="S9">
        <v>2.8982456140350878</v>
      </c>
      <c r="T9">
        <v>0</v>
      </c>
      <c r="U9">
        <v>62.108614749641632</v>
      </c>
      <c r="V9">
        <v>9.1045999999999996</v>
      </c>
      <c r="W9">
        <v>19.860935288640601</v>
      </c>
      <c r="X9">
        <v>43.188046727004838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6.1515000000000004</v>
      </c>
      <c r="AG9">
        <v>0</v>
      </c>
      <c r="AH9">
        <v>0</v>
      </c>
      <c r="AI9">
        <v>0</v>
      </c>
      <c r="AJ9">
        <v>0</v>
      </c>
      <c r="AK9">
        <v>22.407480000000003</v>
      </c>
      <c r="AL9">
        <v>9.9693499999999986</v>
      </c>
      <c r="AM9">
        <v>0</v>
      </c>
      <c r="AN9">
        <v>0</v>
      </c>
      <c r="AO9">
        <v>0</v>
      </c>
      <c r="AP9">
        <v>1.6879021163503867</v>
      </c>
      <c r="AQ9">
        <v>0</v>
      </c>
      <c r="AR9">
        <v>2.9093999999999989</v>
      </c>
      <c r="AS9">
        <v>4.1356000000000002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630.06016656377574</v>
      </c>
      <c r="DN9">
        <v>22.041120993082018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228.99937240101346</v>
      </c>
      <c r="L10">
        <v>2.8979471448796597</v>
      </c>
      <c r="M10">
        <v>63.76555293058837</v>
      </c>
      <c r="N10">
        <v>51.883489615283494</v>
      </c>
      <c r="O10">
        <v>73.28448327265879</v>
      </c>
      <c r="P10">
        <v>22.655822805848903</v>
      </c>
      <c r="Q10">
        <v>2.9006342494714588</v>
      </c>
      <c r="R10">
        <v>2.7734264937458857</v>
      </c>
      <c r="S10">
        <v>2.8982456140350878</v>
      </c>
      <c r="T10">
        <v>0</v>
      </c>
      <c r="U10">
        <v>62.108614749641632</v>
      </c>
      <c r="V10">
        <v>9.0986502008032115</v>
      </c>
      <c r="W10">
        <v>19.862023346303502</v>
      </c>
      <c r="X10">
        <v>43.188046727004838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6.1515000000000004</v>
      </c>
      <c r="AG10">
        <v>0</v>
      </c>
      <c r="AH10">
        <v>0</v>
      </c>
      <c r="AI10">
        <v>0</v>
      </c>
      <c r="AJ10">
        <v>0</v>
      </c>
      <c r="AK10">
        <v>22.407480000000003</v>
      </c>
      <c r="AL10">
        <v>9.9693499999999986</v>
      </c>
      <c r="AM10">
        <v>0</v>
      </c>
      <c r="AN10">
        <v>0</v>
      </c>
      <c r="AO10">
        <v>0</v>
      </c>
      <c r="AP10">
        <v>1.6879021163503867</v>
      </c>
      <c r="AQ10">
        <v>0</v>
      </c>
      <c r="AR10">
        <v>2.9093999999999989</v>
      </c>
      <c r="AS10">
        <v>4.1356000000000002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619.15548637888287</v>
      </c>
      <c r="DN10">
        <v>21.659649288745904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218.99860139860141</v>
      </c>
      <c r="L11">
        <v>2.8979471448796597</v>
      </c>
      <c r="M11">
        <v>63.76555293058837</v>
      </c>
      <c r="N11">
        <v>51.883489615283494</v>
      </c>
      <c r="O11">
        <v>73.28448327265879</v>
      </c>
      <c r="P11">
        <v>23.049687167199146</v>
      </c>
      <c r="Q11">
        <v>2.9006342494714588</v>
      </c>
      <c r="R11">
        <v>4.0041981915673688</v>
      </c>
      <c r="S11">
        <v>2.8982456140350878</v>
      </c>
      <c r="T11">
        <v>0</v>
      </c>
      <c r="U11">
        <v>62.108614749641632</v>
      </c>
      <c r="V11">
        <v>9.1045999999999996</v>
      </c>
      <c r="W11">
        <v>19.860935288640601</v>
      </c>
      <c r="X11">
        <v>43.188046727004838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6.1515000000000004</v>
      </c>
      <c r="AG11">
        <v>0</v>
      </c>
      <c r="AH11">
        <v>0</v>
      </c>
      <c r="AI11">
        <v>0</v>
      </c>
      <c r="AJ11">
        <v>0</v>
      </c>
      <c r="AK11">
        <v>22.407480000000003</v>
      </c>
      <c r="AL11">
        <v>9.9693499999999986</v>
      </c>
      <c r="AM11">
        <v>0</v>
      </c>
      <c r="AN11">
        <v>0</v>
      </c>
      <c r="AO11">
        <v>0</v>
      </c>
      <c r="AP11">
        <v>1.6879021163503867</v>
      </c>
      <c r="AQ11">
        <v>0</v>
      </c>
      <c r="AR11">
        <v>2.9093999999999989</v>
      </c>
      <c r="AS11">
        <v>4.1356000000000002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611.06716259478571</v>
      </c>
      <c r="DN11">
        <v>21.376699871136317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174.99831779505303</v>
      </c>
      <c r="L12">
        <v>2.8979471448796597</v>
      </c>
      <c r="M12">
        <v>63.76555293058837</v>
      </c>
      <c r="N12">
        <v>51.883489615283494</v>
      </c>
      <c r="O12">
        <v>73.28448327265879</v>
      </c>
      <c r="P12">
        <v>23.412263079744957</v>
      </c>
      <c r="Q12">
        <v>2.9006342494714588</v>
      </c>
      <c r="R12">
        <v>3.8597997633696166</v>
      </c>
      <c r="S12">
        <v>2.8982456140350878</v>
      </c>
      <c r="T12">
        <v>0</v>
      </c>
      <c r="U12">
        <v>62.108614749641632</v>
      </c>
      <c r="V12">
        <v>9.0986502008032115</v>
      </c>
      <c r="W12">
        <v>19.862023346303502</v>
      </c>
      <c r="X12">
        <v>43.188046727004838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6.1515000000000004</v>
      </c>
      <c r="AG12">
        <v>0</v>
      </c>
      <c r="AH12">
        <v>0</v>
      </c>
      <c r="AI12">
        <v>0</v>
      </c>
      <c r="AJ12">
        <v>0</v>
      </c>
      <c r="AK12">
        <v>22.407480000000003</v>
      </c>
      <c r="AL12">
        <v>9.9693499999999986</v>
      </c>
      <c r="AM12">
        <v>0</v>
      </c>
      <c r="AN12">
        <v>0</v>
      </c>
      <c r="AO12">
        <v>0</v>
      </c>
      <c r="AP12">
        <v>1.6879021163503867</v>
      </c>
      <c r="AQ12">
        <v>0</v>
      </c>
      <c r="AR12">
        <v>2.9093999999999989</v>
      </c>
      <c r="AS12">
        <v>4.1356000000000002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568.7601939418862</v>
      </c>
      <c r="DN12">
        <v>19.896700663301701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161.9974381308603</v>
      </c>
      <c r="L13">
        <v>2.8980174272095209</v>
      </c>
      <c r="M13">
        <v>63.76555293058837</v>
      </c>
      <c r="N13">
        <v>51.883489615283494</v>
      </c>
      <c r="O13">
        <v>73.28448327265879</v>
      </c>
      <c r="P13">
        <v>24.619336743466295</v>
      </c>
      <c r="Q13">
        <v>2.9006342494714588</v>
      </c>
      <c r="R13">
        <v>3.8709218203033835</v>
      </c>
      <c r="S13">
        <v>2.8982456140350878</v>
      </c>
      <c r="T13">
        <v>0</v>
      </c>
      <c r="U13">
        <v>62.108614749641632</v>
      </c>
      <c r="V13">
        <v>9.1045999999999996</v>
      </c>
      <c r="W13">
        <v>19.863387822736033</v>
      </c>
      <c r="X13">
        <v>43.188201893287442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6.1515000000000004</v>
      </c>
      <c r="AG13">
        <v>0</v>
      </c>
      <c r="AH13">
        <v>9.1502400000000002</v>
      </c>
      <c r="AI13">
        <v>0</v>
      </c>
      <c r="AJ13">
        <v>0</v>
      </c>
      <c r="AK13">
        <v>22.407480000000003</v>
      </c>
      <c r="AL13">
        <v>9.9693499999999986</v>
      </c>
      <c r="AM13">
        <v>0</v>
      </c>
      <c r="AN13">
        <v>0</v>
      </c>
      <c r="AO13">
        <v>0</v>
      </c>
      <c r="AP13">
        <v>5.2364349989576828</v>
      </c>
      <c r="AQ13">
        <v>0</v>
      </c>
      <c r="AR13">
        <v>2.9093999999999989</v>
      </c>
      <c r="AS13">
        <v>4.1356000000000002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569.65239656329743</v>
      </c>
      <c r="DN13">
        <v>19.928126705202125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157.99843186451309</v>
      </c>
      <c r="L14">
        <v>2.8980174272095209</v>
      </c>
      <c r="M14">
        <v>63.76555293058837</v>
      </c>
      <c r="N14">
        <v>51.883489615283494</v>
      </c>
      <c r="O14">
        <v>73.28448327265879</v>
      </c>
      <c r="P14">
        <v>25.002624227545923</v>
      </c>
      <c r="Q14">
        <v>2.9006342494714588</v>
      </c>
      <c r="R14">
        <v>3.8709218203033835</v>
      </c>
      <c r="S14">
        <v>2.8982456140350878</v>
      </c>
      <c r="T14">
        <v>0</v>
      </c>
      <c r="U14">
        <v>62.108614749641632</v>
      </c>
      <c r="V14">
        <v>9.1045999999999996</v>
      </c>
      <c r="W14">
        <v>19.863387822736033</v>
      </c>
      <c r="X14">
        <v>43.188201893287442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6.1515000000000004</v>
      </c>
      <c r="AG14">
        <v>0</v>
      </c>
      <c r="AH14">
        <v>9.1502400000000002</v>
      </c>
      <c r="AI14">
        <v>0</v>
      </c>
      <c r="AJ14">
        <v>0</v>
      </c>
      <c r="AK14">
        <v>22.407480000000003</v>
      </c>
      <c r="AL14">
        <v>9.9693499999999986</v>
      </c>
      <c r="AM14">
        <v>0</v>
      </c>
      <c r="AN14">
        <v>0</v>
      </c>
      <c r="AO14">
        <v>0</v>
      </c>
      <c r="AP14">
        <v>5.2364349989576828</v>
      </c>
      <c r="AQ14">
        <v>0</v>
      </c>
      <c r="AR14">
        <v>2.9093999999999989</v>
      </c>
      <c r="AS14">
        <v>4.1356000000000002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566.15888907587043</v>
      </c>
      <c r="DN14">
        <v>19.80591541036145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157.99843186451309</v>
      </c>
      <c r="L15">
        <v>2.8980174272095209</v>
      </c>
      <c r="M15">
        <v>63.76555293058837</v>
      </c>
      <c r="N15">
        <v>51.883489615283494</v>
      </c>
      <c r="O15">
        <v>73.28448327265879</v>
      </c>
      <c r="P15">
        <v>24.619336743466295</v>
      </c>
      <c r="Q15">
        <v>2.9006342494714588</v>
      </c>
      <c r="R15">
        <v>3.8709218203033835</v>
      </c>
      <c r="S15">
        <v>2.8982456140350878</v>
      </c>
      <c r="T15">
        <v>0</v>
      </c>
      <c r="U15">
        <v>62.108614749641632</v>
      </c>
      <c r="V15">
        <v>9.1045999999999996</v>
      </c>
      <c r="W15">
        <v>19.863387822736033</v>
      </c>
      <c r="X15">
        <v>43.188201893287442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6.1515000000000004</v>
      </c>
      <c r="AG15">
        <v>0</v>
      </c>
      <c r="AH15">
        <v>9.1502400000000002</v>
      </c>
      <c r="AI15">
        <v>0</v>
      </c>
      <c r="AJ15">
        <v>0</v>
      </c>
      <c r="AK15">
        <v>22.407480000000003</v>
      </c>
      <c r="AL15">
        <v>9.9693499999999986</v>
      </c>
      <c r="AM15">
        <v>0</v>
      </c>
      <c r="AN15">
        <v>0</v>
      </c>
      <c r="AO15">
        <v>0</v>
      </c>
      <c r="AP15">
        <v>1.9692191357421178</v>
      </c>
      <c r="AQ15">
        <v>0</v>
      </c>
      <c r="AR15">
        <v>2.9093999999999989</v>
      </c>
      <c r="AS15">
        <v>4.1356000000000002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562.63196448538895</v>
      </c>
      <c r="DN15">
        <v>19.682336653547701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194.16666666666666</v>
      </c>
      <c r="L16">
        <v>2.8980174272095209</v>
      </c>
      <c r="M16">
        <v>63.76555293058837</v>
      </c>
      <c r="N16">
        <v>51.883489615283494</v>
      </c>
      <c r="O16">
        <v>73.28448327265879</v>
      </c>
      <c r="P16">
        <v>24.619336743466295</v>
      </c>
      <c r="Q16">
        <v>2.9006342494714588</v>
      </c>
      <c r="R16">
        <v>3.8709218203033835</v>
      </c>
      <c r="S16">
        <v>2.8982456140350878</v>
      </c>
      <c r="T16">
        <v>0</v>
      </c>
      <c r="U16">
        <v>62.108614749641632</v>
      </c>
      <c r="V16">
        <v>9.1045999999999996</v>
      </c>
      <c r="W16">
        <v>19.863387822736033</v>
      </c>
      <c r="X16">
        <v>43.188201893287442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6.1515000000000004</v>
      </c>
      <c r="AG16">
        <v>0</v>
      </c>
      <c r="AH16">
        <v>9.1502400000000002</v>
      </c>
      <c r="AI16">
        <v>0</v>
      </c>
      <c r="AJ16">
        <v>0</v>
      </c>
      <c r="AK16">
        <v>22.407480000000003</v>
      </c>
      <c r="AL16">
        <v>9.9693499999999986</v>
      </c>
      <c r="AM16">
        <v>0</v>
      </c>
      <c r="AN16">
        <v>0</v>
      </c>
      <c r="AO16">
        <v>0</v>
      </c>
      <c r="AP16">
        <v>1.9692191357421178</v>
      </c>
      <c r="AQ16">
        <v>0</v>
      </c>
      <c r="AR16">
        <v>2.9093999999999989</v>
      </c>
      <c r="AS16">
        <v>4.1356000000000002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597.57771295122984</v>
      </c>
      <c r="DN16">
        <v>20.90482298986052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198.9976182227611</v>
      </c>
      <c r="L17">
        <v>2.8979557069846678</v>
      </c>
      <c r="M17">
        <v>63.76555293058837</v>
      </c>
      <c r="N17">
        <v>51.883489615283494</v>
      </c>
      <c r="O17">
        <v>73.28448327265879</v>
      </c>
      <c r="P17">
        <v>25.002624227545923</v>
      </c>
      <c r="Q17">
        <v>2.8959314775160601</v>
      </c>
      <c r="R17">
        <v>3.8709218203033835</v>
      </c>
      <c r="S17">
        <v>2.9</v>
      </c>
      <c r="T17">
        <v>0</v>
      </c>
      <c r="U17">
        <v>62.108614749641632</v>
      </c>
      <c r="V17">
        <v>9.1045999999999996</v>
      </c>
      <c r="W17">
        <v>19.863387822736033</v>
      </c>
      <c r="X17">
        <v>43.188201893287442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6.1515000000000004</v>
      </c>
      <c r="AG17">
        <v>0</v>
      </c>
      <c r="AH17">
        <v>9.1502400000000002</v>
      </c>
      <c r="AI17">
        <v>0</v>
      </c>
      <c r="AJ17">
        <v>0</v>
      </c>
      <c r="AK17">
        <v>22.407480000000003</v>
      </c>
      <c r="AL17">
        <v>9.9693499999999986</v>
      </c>
      <c r="AM17">
        <v>0</v>
      </c>
      <c r="AN17">
        <v>0</v>
      </c>
      <c r="AO17">
        <v>0</v>
      </c>
      <c r="AP17">
        <v>1.9692191357421178</v>
      </c>
      <c r="AQ17">
        <v>0</v>
      </c>
      <c r="AR17">
        <v>2.9093999999999989</v>
      </c>
      <c r="AS17">
        <v>4.1356000000000002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602.61280234722074</v>
      </c>
      <c r="DN17">
        <v>21.080962527828298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201.99786160294246</v>
      </c>
      <c r="L18">
        <v>2.8979557069846678</v>
      </c>
      <c r="M18">
        <v>63.76555293058837</v>
      </c>
      <c r="N18">
        <v>51.883489615283494</v>
      </c>
      <c r="O18">
        <v>73.28448327265879</v>
      </c>
      <c r="P18">
        <v>25.002624227545923</v>
      </c>
      <c r="Q18">
        <v>2.8959314775160601</v>
      </c>
      <c r="R18">
        <v>3.8709218203033835</v>
      </c>
      <c r="S18">
        <v>2.9</v>
      </c>
      <c r="T18">
        <v>0</v>
      </c>
      <c r="U18">
        <v>62.108614749641632</v>
      </c>
      <c r="V18">
        <v>9.1045999999999996</v>
      </c>
      <c r="W18">
        <v>19.863387822736033</v>
      </c>
      <c r="X18">
        <v>43.188201893287442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6.1515000000000004</v>
      </c>
      <c r="AG18">
        <v>0</v>
      </c>
      <c r="AH18">
        <v>9.1502400000000002</v>
      </c>
      <c r="AI18">
        <v>0</v>
      </c>
      <c r="AJ18">
        <v>0</v>
      </c>
      <c r="AK18">
        <v>22.407480000000003</v>
      </c>
      <c r="AL18">
        <v>9.9693499999999986</v>
      </c>
      <c r="AM18">
        <v>0</v>
      </c>
      <c r="AN18">
        <v>0</v>
      </c>
      <c r="AO18">
        <v>0</v>
      </c>
      <c r="AP18">
        <v>1.9692191357421178</v>
      </c>
      <c r="AQ18">
        <v>0</v>
      </c>
      <c r="AR18">
        <v>2.9093999999999989</v>
      </c>
      <c r="AS18">
        <v>4.1356000000000002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605.51163750115188</v>
      </c>
      <c r="DN18">
        <v>21.182370754078484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218.99860139860141</v>
      </c>
      <c r="L19">
        <v>2.8979557069846678</v>
      </c>
      <c r="M19">
        <v>63.76555293058837</v>
      </c>
      <c r="N19">
        <v>51.883489615283494</v>
      </c>
      <c r="O19">
        <v>73.28448327265879</v>
      </c>
      <c r="P19">
        <v>25.002624227545923</v>
      </c>
      <c r="Q19">
        <v>2.8959314775160601</v>
      </c>
      <c r="R19">
        <v>3.8709218203033835</v>
      </c>
      <c r="S19">
        <v>2.9</v>
      </c>
      <c r="T19">
        <v>0</v>
      </c>
      <c r="U19">
        <v>62.108614749641632</v>
      </c>
      <c r="V19">
        <v>9.1045999999999996</v>
      </c>
      <c r="W19">
        <v>19.863387822736033</v>
      </c>
      <c r="X19">
        <v>43.188201893287442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6.1515000000000004</v>
      </c>
      <c r="AG19">
        <v>0</v>
      </c>
      <c r="AH19">
        <v>9.1502400000000002</v>
      </c>
      <c r="AI19">
        <v>0</v>
      </c>
      <c r="AJ19">
        <v>0</v>
      </c>
      <c r="AK19">
        <v>22.407480000000003</v>
      </c>
      <c r="AL19">
        <v>9.9693499999999986</v>
      </c>
      <c r="AM19">
        <v>0</v>
      </c>
      <c r="AN19">
        <v>0</v>
      </c>
      <c r="AO19">
        <v>0</v>
      </c>
      <c r="AP19">
        <v>1.9692191357421178</v>
      </c>
      <c r="AQ19">
        <v>0</v>
      </c>
      <c r="AR19">
        <v>2.9093999999999989</v>
      </c>
      <c r="AS19">
        <v>4.1356000000000002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621.93775229171752</v>
      </c>
      <c r="DN19">
        <v>21.756995759171737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254.80180986518749</v>
      </c>
      <c r="L20">
        <v>2.8979557069846678</v>
      </c>
      <c r="M20">
        <v>63.76555293058837</v>
      </c>
      <c r="N20">
        <v>51.883489615283494</v>
      </c>
      <c r="O20">
        <v>73.28448327265879</v>
      </c>
      <c r="P20">
        <v>25.002624227545923</v>
      </c>
      <c r="Q20">
        <v>2.8959314775160601</v>
      </c>
      <c r="R20">
        <v>3.8709218203033835</v>
      </c>
      <c r="S20">
        <v>2.9</v>
      </c>
      <c r="T20">
        <v>0</v>
      </c>
      <c r="U20">
        <v>62.108614749641632</v>
      </c>
      <c r="V20">
        <v>9.1045999999999996</v>
      </c>
      <c r="W20">
        <v>19.863387822736033</v>
      </c>
      <c r="X20">
        <v>43.188046727004838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6.1515000000000004</v>
      </c>
      <c r="AG20">
        <v>0</v>
      </c>
      <c r="AH20">
        <v>9.1502400000000002</v>
      </c>
      <c r="AI20">
        <v>0</v>
      </c>
      <c r="AJ20">
        <v>0</v>
      </c>
      <c r="AK20">
        <v>22.407480000000003</v>
      </c>
      <c r="AL20">
        <v>9.9693499999999986</v>
      </c>
      <c r="AM20">
        <v>0</v>
      </c>
      <c r="AN20">
        <v>0</v>
      </c>
      <c r="AO20">
        <v>0</v>
      </c>
      <c r="AP20">
        <v>1.9692191357421178</v>
      </c>
      <c r="AQ20">
        <v>0</v>
      </c>
      <c r="AR20">
        <v>2.9093999999999989</v>
      </c>
      <c r="AS20">
        <v>4.1356000000000002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656.53066258291858</v>
      </c>
      <c r="DN20">
        <v>22.967138768274204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254.80290644180258</v>
      </c>
      <c r="L21">
        <v>2.8151251553346355</v>
      </c>
      <c r="M21">
        <v>63.76555293058837</v>
      </c>
      <c r="N21">
        <v>51.883489615283494</v>
      </c>
      <c r="O21">
        <v>73.28448327265879</v>
      </c>
      <c r="P21">
        <v>25.002624227545923</v>
      </c>
      <c r="Q21">
        <v>2.835097613882863</v>
      </c>
      <c r="R21">
        <v>1.5007956586126261</v>
      </c>
      <c r="S21">
        <v>2.8543165467625902</v>
      </c>
      <c r="T21">
        <v>0</v>
      </c>
      <c r="U21">
        <v>62.108614749641632</v>
      </c>
      <c r="V21">
        <v>9.0986502008032115</v>
      </c>
      <c r="W21">
        <v>19.8639064404062</v>
      </c>
      <c r="X21">
        <v>43.188046727004838</v>
      </c>
      <c r="Y21">
        <v>0</v>
      </c>
      <c r="Z21">
        <v>0.48309999999999997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6.1515000000000004</v>
      </c>
      <c r="AG21">
        <v>0</v>
      </c>
      <c r="AH21">
        <v>9.1502400000000002</v>
      </c>
      <c r="AI21">
        <v>0</v>
      </c>
      <c r="AJ21">
        <v>0</v>
      </c>
      <c r="AK21">
        <v>22.407480000000003</v>
      </c>
      <c r="AL21">
        <v>9.9693499999999986</v>
      </c>
      <c r="AM21">
        <v>0</v>
      </c>
      <c r="AN21">
        <v>0</v>
      </c>
      <c r="AO21">
        <v>0</v>
      </c>
      <c r="AP21">
        <v>1.9692191357421178</v>
      </c>
      <c r="AQ21">
        <v>0</v>
      </c>
      <c r="AR21">
        <v>2.9093999999999989</v>
      </c>
      <c r="AS21">
        <v>4.1356000000000002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654.52028098405867</v>
      </c>
      <c r="DN21">
        <v>22.896811732011358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254.80290644180258</v>
      </c>
      <c r="L22">
        <v>2.8151251553346355</v>
      </c>
      <c r="M22">
        <v>63.76555293058837</v>
      </c>
      <c r="N22">
        <v>51.883489615283494</v>
      </c>
      <c r="O22">
        <v>73.28448327265879</v>
      </c>
      <c r="P22">
        <v>25.002624227545923</v>
      </c>
      <c r="Q22">
        <v>2.835097613882863</v>
      </c>
      <c r="R22">
        <v>3.3651572385042954</v>
      </c>
      <c r="S22">
        <v>2.8543165467625902</v>
      </c>
      <c r="T22">
        <v>0</v>
      </c>
      <c r="U22">
        <v>62.108614749641632</v>
      </c>
      <c r="V22">
        <v>9.0986502008032115</v>
      </c>
      <c r="W22">
        <v>19.862023346303502</v>
      </c>
      <c r="X22">
        <v>43.188046727004838</v>
      </c>
      <c r="Y22">
        <v>0</v>
      </c>
      <c r="Z22">
        <v>0.48309999999999997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6.1515000000000004</v>
      </c>
      <c r="AG22">
        <v>0</v>
      </c>
      <c r="AH22">
        <v>9.1502400000000002</v>
      </c>
      <c r="AI22">
        <v>0</v>
      </c>
      <c r="AJ22">
        <v>0</v>
      </c>
      <c r="AK22">
        <v>22.407480000000003</v>
      </c>
      <c r="AL22">
        <v>9.9693499999999986</v>
      </c>
      <c r="AM22">
        <v>0</v>
      </c>
      <c r="AN22">
        <v>0</v>
      </c>
      <c r="AO22">
        <v>0</v>
      </c>
      <c r="AP22">
        <v>1.9692191357421178</v>
      </c>
      <c r="AQ22">
        <v>0</v>
      </c>
      <c r="AR22">
        <v>2.9093999999999989</v>
      </c>
      <c r="AS22">
        <v>4.1356000000000002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656.31980799702148</v>
      </c>
      <c r="DN22">
        <v>22.959763204837522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254.80290644180258</v>
      </c>
      <c r="L23">
        <v>2.8151251553346355</v>
      </c>
      <c r="M23">
        <v>63.76555293058837</v>
      </c>
      <c r="N23">
        <v>51.883489615283494</v>
      </c>
      <c r="O23">
        <v>73.28448327265879</v>
      </c>
      <c r="P23">
        <v>25.002624227545923</v>
      </c>
      <c r="Q23">
        <v>2.835097613882863</v>
      </c>
      <c r="R23">
        <v>3.726051428571429</v>
      </c>
      <c r="S23">
        <v>2.8543165467625902</v>
      </c>
      <c r="T23">
        <v>0</v>
      </c>
      <c r="U23">
        <v>62.108614749641632</v>
      </c>
      <c r="V23">
        <v>9.0986502008032115</v>
      </c>
      <c r="W23">
        <v>19.862023346303502</v>
      </c>
      <c r="X23">
        <v>43.188046727004838</v>
      </c>
      <c r="Y23">
        <v>0</v>
      </c>
      <c r="Z23">
        <v>0.48309999999999997</v>
      </c>
      <c r="AA23">
        <v>0</v>
      </c>
      <c r="AB23">
        <v>0</v>
      </c>
      <c r="AC23">
        <v>0</v>
      </c>
      <c r="AD23">
        <v>0.58020000000000005</v>
      </c>
      <c r="AE23">
        <v>7.2375940000000005</v>
      </c>
      <c r="AF23">
        <v>6.1515000000000004</v>
      </c>
      <c r="AG23">
        <v>0</v>
      </c>
      <c r="AH23">
        <v>9.1502400000000002</v>
      </c>
      <c r="AI23">
        <v>0</v>
      </c>
      <c r="AJ23">
        <v>0</v>
      </c>
      <c r="AK23">
        <v>22.407480000000003</v>
      </c>
      <c r="AL23">
        <v>9.9693499999999986</v>
      </c>
      <c r="AM23">
        <v>0</v>
      </c>
      <c r="AN23">
        <v>0</v>
      </c>
      <c r="AO23">
        <v>0</v>
      </c>
      <c r="AP23">
        <v>1.9692191357421178</v>
      </c>
      <c r="AQ23">
        <v>0</v>
      </c>
      <c r="AR23">
        <v>2.9093999999999989</v>
      </c>
      <c r="AS23">
        <v>4.1356000000000002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657.22909310641558</v>
      </c>
      <c r="DN23">
        <v>22.9915722855105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254.80290644180258</v>
      </c>
      <c r="L24">
        <v>2.8151251553346355</v>
      </c>
      <c r="M24">
        <v>63.76555293058837</v>
      </c>
      <c r="N24">
        <v>51.883489615283494</v>
      </c>
      <c r="O24">
        <v>73.28448327265879</v>
      </c>
      <c r="P24">
        <v>25.002624227545923</v>
      </c>
      <c r="Q24">
        <v>2.835097613882863</v>
      </c>
      <c r="R24">
        <v>3.726051428571429</v>
      </c>
      <c r="S24">
        <v>2.8543165467625902</v>
      </c>
      <c r="T24">
        <v>0</v>
      </c>
      <c r="U24">
        <v>62.108614749641632</v>
      </c>
      <c r="V24">
        <v>9.0986502008032115</v>
      </c>
      <c r="W24">
        <v>19.862023346303502</v>
      </c>
      <c r="X24">
        <v>43.188046727004838</v>
      </c>
      <c r="Y24">
        <v>0</v>
      </c>
      <c r="Z24">
        <v>0.48309999999999997</v>
      </c>
      <c r="AA24">
        <v>0</v>
      </c>
      <c r="AB24">
        <v>5.7837519999999998</v>
      </c>
      <c r="AC24">
        <v>0</v>
      </c>
      <c r="AD24">
        <v>2.3208000000000002</v>
      </c>
      <c r="AE24">
        <v>7.2375940000000005</v>
      </c>
      <c r="AF24">
        <v>6.1515000000000004</v>
      </c>
      <c r="AG24">
        <v>0</v>
      </c>
      <c r="AH24">
        <v>18.7164</v>
      </c>
      <c r="AI24">
        <v>0</v>
      </c>
      <c r="AJ24">
        <v>0</v>
      </c>
      <c r="AK24">
        <v>22.407480000000003</v>
      </c>
      <c r="AL24">
        <v>9.9693499999999986</v>
      </c>
      <c r="AM24">
        <v>0</v>
      </c>
      <c r="AN24">
        <v>0</v>
      </c>
      <c r="AO24">
        <v>0</v>
      </c>
      <c r="AP24">
        <v>1.9692191357421178</v>
      </c>
      <c r="AQ24">
        <v>10.4808</v>
      </c>
      <c r="AR24">
        <v>2.9093999999999989</v>
      </c>
      <c r="AS24">
        <v>4.1356000000000002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683.86849500324547</v>
      </c>
      <c r="DN24">
        <v>23.923482388680661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249.52210745714467</v>
      </c>
      <c r="L25">
        <v>9.4184499333989677</v>
      </c>
      <c r="M25">
        <v>63.76555293058837</v>
      </c>
      <c r="N25">
        <v>51.883489615283494</v>
      </c>
      <c r="O25">
        <v>73.28448327265879</v>
      </c>
      <c r="P25">
        <v>25.002624227545923</v>
      </c>
      <c r="Q25">
        <v>9.0350141643059505</v>
      </c>
      <c r="R25">
        <v>18.613568440322183</v>
      </c>
      <c r="S25">
        <v>11.5924</v>
      </c>
      <c r="T25">
        <v>0</v>
      </c>
      <c r="U25">
        <v>62.108614749641632</v>
      </c>
      <c r="V25">
        <v>9.0971892161757371</v>
      </c>
      <c r="W25">
        <v>19.862023346303502</v>
      </c>
      <c r="X25">
        <v>43.188046727004838</v>
      </c>
      <c r="Y25">
        <v>0</v>
      </c>
      <c r="Z25">
        <v>0.48309999999999997</v>
      </c>
      <c r="AA25">
        <v>0</v>
      </c>
      <c r="AB25">
        <v>5.7837519999999998</v>
      </c>
      <c r="AC25">
        <v>0</v>
      </c>
      <c r="AD25">
        <v>4.0033799999999999</v>
      </c>
      <c r="AE25">
        <v>7.2375940000000005</v>
      </c>
      <c r="AF25">
        <v>6.1515000000000004</v>
      </c>
      <c r="AG25">
        <v>0</v>
      </c>
      <c r="AH25">
        <v>24.955199999999998</v>
      </c>
      <c r="AI25">
        <v>0</v>
      </c>
      <c r="AJ25">
        <v>0</v>
      </c>
      <c r="AK25">
        <v>22.407480000000003</v>
      </c>
      <c r="AL25">
        <v>9.9693499999999986</v>
      </c>
      <c r="AM25">
        <v>0</v>
      </c>
      <c r="AN25">
        <v>0</v>
      </c>
      <c r="AO25">
        <v>0</v>
      </c>
      <c r="AP25">
        <v>1.9692191357421178</v>
      </c>
      <c r="AQ25">
        <v>10.786490000000001</v>
      </c>
      <c r="AR25">
        <v>2.9093999999999989</v>
      </c>
      <c r="AS25">
        <v>4.1356000000000002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721.91131676607802</v>
      </c>
      <c r="DN25">
        <v>25.254312450038164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254.79874255802673</v>
      </c>
      <c r="L26">
        <v>9.4184499333989677</v>
      </c>
      <c r="M26">
        <v>63.76555293058837</v>
      </c>
      <c r="N26">
        <v>51.883489615283494</v>
      </c>
      <c r="O26">
        <v>73.28448327265879</v>
      </c>
      <c r="P26">
        <v>25.002624227545923</v>
      </c>
      <c r="Q26">
        <v>9.0350141643059505</v>
      </c>
      <c r="R26">
        <v>18.613568440322183</v>
      </c>
      <c r="S26">
        <v>11.5924</v>
      </c>
      <c r="T26">
        <v>0</v>
      </c>
      <c r="U26">
        <v>62.108614749641632</v>
      </c>
      <c r="V26">
        <v>9.0971892161757371</v>
      </c>
      <c r="W26">
        <v>19.862023346303502</v>
      </c>
      <c r="X26">
        <v>43.188046727004838</v>
      </c>
      <c r="Y26">
        <v>0</v>
      </c>
      <c r="Z26">
        <v>0.48309999999999997</v>
      </c>
      <c r="AA26">
        <v>3.0883723950397339</v>
      </c>
      <c r="AB26">
        <v>5.7837519999999998</v>
      </c>
      <c r="AC26">
        <v>0</v>
      </c>
      <c r="AD26">
        <v>8.0067599999999999</v>
      </c>
      <c r="AE26">
        <v>14.475188000000001</v>
      </c>
      <c r="AF26">
        <v>6.1515000000000004</v>
      </c>
      <c r="AG26">
        <v>0</v>
      </c>
      <c r="AH26">
        <v>33.273599999999995</v>
      </c>
      <c r="AI26">
        <v>1.6772999999999998</v>
      </c>
      <c r="AJ26">
        <v>0</v>
      </c>
      <c r="AK26">
        <v>22.407480000000003</v>
      </c>
      <c r="AL26">
        <v>9.9693499999999986</v>
      </c>
      <c r="AM26">
        <v>2.2830599999999999</v>
      </c>
      <c r="AN26">
        <v>0</v>
      </c>
      <c r="AO26">
        <v>0</v>
      </c>
      <c r="AP26">
        <v>1.9692191357421178</v>
      </c>
      <c r="AQ26">
        <v>21.572980000000001</v>
      </c>
      <c r="AR26">
        <v>2.9093999999999989</v>
      </c>
      <c r="AS26">
        <v>4.1356000000000002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763.14019110027107</v>
      </c>
      <c r="DN26">
        <v>26.696669611766978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254.79874255802673</v>
      </c>
      <c r="L27">
        <v>9.4184499333989677</v>
      </c>
      <c r="M27">
        <v>63.76555293058837</v>
      </c>
      <c r="N27">
        <v>51.883489615283494</v>
      </c>
      <c r="O27">
        <v>73.28448327265879</v>
      </c>
      <c r="P27">
        <v>25.002624227545923</v>
      </c>
      <c r="Q27">
        <v>9.0350141643059505</v>
      </c>
      <c r="R27">
        <v>18.613568440322183</v>
      </c>
      <c r="S27">
        <v>11.5924</v>
      </c>
      <c r="T27">
        <v>0</v>
      </c>
      <c r="U27">
        <v>62.108614749641632</v>
      </c>
      <c r="V27">
        <v>9.0971892161757371</v>
      </c>
      <c r="W27">
        <v>19.862023346303502</v>
      </c>
      <c r="X27">
        <v>43.188046727004838</v>
      </c>
      <c r="Y27">
        <v>0</v>
      </c>
      <c r="Z27">
        <v>1.4492999999999996</v>
      </c>
      <c r="AA27">
        <v>6.1767447900794679</v>
      </c>
      <c r="AB27">
        <v>11.567504</v>
      </c>
      <c r="AC27">
        <v>1.1186</v>
      </c>
      <c r="AD27">
        <v>12.010140000000002</v>
      </c>
      <c r="AE27">
        <v>21.712782000000001</v>
      </c>
      <c r="AF27">
        <v>12.986500000000003</v>
      </c>
      <c r="AG27">
        <v>0</v>
      </c>
      <c r="AH27">
        <v>41.591999999999999</v>
      </c>
      <c r="AI27">
        <v>7.1810803999999981</v>
      </c>
      <c r="AJ27">
        <v>0</v>
      </c>
      <c r="AK27">
        <v>22.407480000000003</v>
      </c>
      <c r="AL27">
        <v>9.9693499999999986</v>
      </c>
      <c r="AM27">
        <v>4.6363679999999992</v>
      </c>
      <c r="AN27">
        <v>0</v>
      </c>
      <c r="AO27">
        <v>0</v>
      </c>
      <c r="AP27">
        <v>1.9692191357421178</v>
      </c>
      <c r="AQ27">
        <v>32.359470000000002</v>
      </c>
      <c r="AR27">
        <v>2.9093999999999989</v>
      </c>
      <c r="AS27">
        <v>4.1356000000000002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817.24237045532232</v>
      </c>
      <c r="DN27">
        <v>28.589367051755243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254.79874255802673</v>
      </c>
      <c r="L28">
        <v>9.4184499333989677</v>
      </c>
      <c r="M28">
        <v>63.76555293058837</v>
      </c>
      <c r="N28">
        <v>51.883489615283494</v>
      </c>
      <c r="O28">
        <v>73.28448327265879</v>
      </c>
      <c r="P28">
        <v>25.002624227545923</v>
      </c>
      <c r="Q28">
        <v>9.0350141643059505</v>
      </c>
      <c r="R28">
        <v>18.613568440322183</v>
      </c>
      <c r="S28">
        <v>11.5924</v>
      </c>
      <c r="T28">
        <v>0</v>
      </c>
      <c r="U28">
        <v>62.108614749641632</v>
      </c>
      <c r="V28">
        <v>9.0971892161757371</v>
      </c>
      <c r="W28">
        <v>19.862023346303502</v>
      </c>
      <c r="X28">
        <v>43.188046727004838</v>
      </c>
      <c r="Y28">
        <v>0</v>
      </c>
      <c r="Z28">
        <v>8.5914503999999994</v>
      </c>
      <c r="AA28">
        <v>11.451268431046206</v>
      </c>
      <c r="AB28">
        <v>17.351255999999996</v>
      </c>
      <c r="AC28">
        <v>8.5097494999999999</v>
      </c>
      <c r="AD28">
        <v>16.050652800000002</v>
      </c>
      <c r="AE28">
        <v>21.712782000000001</v>
      </c>
      <c r="AF28">
        <v>20.504999999999999</v>
      </c>
      <c r="AG28">
        <v>0</v>
      </c>
      <c r="AH28">
        <v>58.2288</v>
      </c>
      <c r="AI28">
        <v>7.1810803999999981</v>
      </c>
      <c r="AJ28">
        <v>0</v>
      </c>
      <c r="AK28">
        <v>22.407480000000003</v>
      </c>
      <c r="AL28">
        <v>9.9693499999999986</v>
      </c>
      <c r="AM28">
        <v>6.9405023999999989</v>
      </c>
      <c r="AN28">
        <v>0</v>
      </c>
      <c r="AO28">
        <v>0</v>
      </c>
      <c r="AP28">
        <v>1.9692191357421178</v>
      </c>
      <c r="AQ28">
        <v>43.145959999999995</v>
      </c>
      <c r="AR28">
        <v>2.9093999999999989</v>
      </c>
      <c r="AS28">
        <v>4.1356000000000002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881.85978701796535</v>
      </c>
      <c r="DN28">
        <v>30.849963230079009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254.79874255802673</v>
      </c>
      <c r="L29">
        <v>9.4184499333989677</v>
      </c>
      <c r="M29">
        <v>63.76555293058837</v>
      </c>
      <c r="N29">
        <v>51.883489615283494</v>
      </c>
      <c r="O29">
        <v>73.28448327265879</v>
      </c>
      <c r="P29">
        <v>25.002624227545923</v>
      </c>
      <c r="Q29">
        <v>9.0350141643059505</v>
      </c>
      <c r="R29">
        <v>18.613568440322183</v>
      </c>
      <c r="S29">
        <v>11.5924</v>
      </c>
      <c r="T29">
        <v>0</v>
      </c>
      <c r="U29">
        <v>62.108614749641632</v>
      </c>
      <c r="V29">
        <v>9.0971892161757371</v>
      </c>
      <c r="W29">
        <v>19.862023346303502</v>
      </c>
      <c r="X29">
        <v>43.188046727004838</v>
      </c>
      <c r="Y29">
        <v>0</v>
      </c>
      <c r="Z29">
        <v>8.5914503999999994</v>
      </c>
      <c r="AA29">
        <v>17.350406713706374</v>
      </c>
      <c r="AB29">
        <v>17.351255999999996</v>
      </c>
      <c r="AC29">
        <v>8.5097494999999999</v>
      </c>
      <c r="AD29">
        <v>16.050652800000002</v>
      </c>
      <c r="AE29">
        <v>21.712782000000001</v>
      </c>
      <c r="AF29">
        <v>20.504999999999999</v>
      </c>
      <c r="AG29">
        <v>0</v>
      </c>
      <c r="AH29">
        <v>58.2288</v>
      </c>
      <c r="AI29">
        <v>7.1810803999999981</v>
      </c>
      <c r="AJ29">
        <v>0</v>
      </c>
      <c r="AK29">
        <v>22.407480000000003</v>
      </c>
      <c r="AL29">
        <v>9.9693499999999986</v>
      </c>
      <c r="AM29">
        <v>6.9405023999999989</v>
      </c>
      <c r="AN29">
        <v>0</v>
      </c>
      <c r="AO29">
        <v>0</v>
      </c>
      <c r="AP29">
        <v>1.9692191357421178</v>
      </c>
      <c r="AQ29">
        <v>43.145959999999995</v>
      </c>
      <c r="AR29">
        <v>2.9093999999999989</v>
      </c>
      <c r="AS29">
        <v>4.1356000000000002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887.5594008179653</v>
      </c>
      <c r="DN29">
        <v>31.049487712739168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254.79874255802673</v>
      </c>
      <c r="L30">
        <v>9.4184499333989677</v>
      </c>
      <c r="M30">
        <v>63.76555293058837</v>
      </c>
      <c r="N30">
        <v>51.883489615283494</v>
      </c>
      <c r="O30">
        <v>73.28448327265879</v>
      </c>
      <c r="P30">
        <v>25.002624227545923</v>
      </c>
      <c r="Q30">
        <v>9.0350141643059505</v>
      </c>
      <c r="R30">
        <v>18.613568440322183</v>
      </c>
      <c r="S30">
        <v>11.5924</v>
      </c>
      <c r="T30">
        <v>0</v>
      </c>
      <c r="U30">
        <v>62.108614749641632</v>
      </c>
      <c r="V30">
        <v>9.0971892161757371</v>
      </c>
      <c r="W30">
        <v>19.862023346303502</v>
      </c>
      <c r="X30">
        <v>43.188046727004838</v>
      </c>
      <c r="Y30">
        <v>0</v>
      </c>
      <c r="Z30">
        <v>8.5914503999999994</v>
      </c>
      <c r="AA30">
        <v>17.350406713706374</v>
      </c>
      <c r="AB30">
        <v>17.351255999999996</v>
      </c>
      <c r="AC30">
        <v>8.5097494999999999</v>
      </c>
      <c r="AD30">
        <v>16.050652800000002</v>
      </c>
      <c r="AE30">
        <v>21.712782000000001</v>
      </c>
      <c r="AF30">
        <v>20.504999999999999</v>
      </c>
      <c r="AG30">
        <v>0</v>
      </c>
      <c r="AH30">
        <v>58.2288</v>
      </c>
      <c r="AI30">
        <v>7.1810803999999981</v>
      </c>
      <c r="AJ30">
        <v>0</v>
      </c>
      <c r="AK30">
        <v>22.407480000000003</v>
      </c>
      <c r="AL30">
        <v>9.9693499999999986</v>
      </c>
      <c r="AM30">
        <v>6.9405023999999989</v>
      </c>
      <c r="AN30">
        <v>0</v>
      </c>
      <c r="AO30">
        <v>0</v>
      </c>
      <c r="AP30">
        <v>1.9692191357421178</v>
      </c>
      <c r="AQ30">
        <v>43.145959999999995</v>
      </c>
      <c r="AR30">
        <v>21.820499999999999</v>
      </c>
      <c r="AS30">
        <v>4.1356000000000002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905.8313055501211</v>
      </c>
      <c r="DN30">
        <v>31.68868298058338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254.79874255802673</v>
      </c>
      <c r="L31">
        <v>5.3816839947283635</v>
      </c>
      <c r="M31">
        <v>63.76555293058837</v>
      </c>
      <c r="N31">
        <v>51.883489615283494</v>
      </c>
      <c r="O31">
        <v>73.28448327265879</v>
      </c>
      <c r="P31">
        <v>25.002624227545923</v>
      </c>
      <c r="Q31">
        <v>2.835097613882863</v>
      </c>
      <c r="R31">
        <v>18.613568440322183</v>
      </c>
      <c r="S31">
        <v>2.8543165467625902</v>
      </c>
      <c r="T31">
        <v>0</v>
      </c>
      <c r="U31">
        <v>62.108614749641632</v>
      </c>
      <c r="V31">
        <v>9.0971892161757371</v>
      </c>
      <c r="W31">
        <v>19.862023346303502</v>
      </c>
      <c r="X31">
        <v>43.188046727004838</v>
      </c>
      <c r="Y31">
        <v>0</v>
      </c>
      <c r="Z31">
        <v>8.5914503999999994</v>
      </c>
      <c r="AA31">
        <v>17.350406713706374</v>
      </c>
      <c r="AB31">
        <v>17.351255999999996</v>
      </c>
      <c r="AC31">
        <v>8.5097494999999999</v>
      </c>
      <c r="AD31">
        <v>14.505000000000001</v>
      </c>
      <c r="AE31">
        <v>21.712782000000001</v>
      </c>
      <c r="AF31">
        <v>20.504999999999999</v>
      </c>
      <c r="AG31">
        <v>0</v>
      </c>
      <c r="AH31">
        <v>58.2288</v>
      </c>
      <c r="AI31">
        <v>7.1810803999999981</v>
      </c>
      <c r="AJ31">
        <v>0</v>
      </c>
      <c r="AK31">
        <v>22.407480000000003</v>
      </c>
      <c r="AL31">
        <v>9.9693499999999986</v>
      </c>
      <c r="AM31">
        <v>6.9405023999999989</v>
      </c>
      <c r="AN31">
        <v>0</v>
      </c>
      <c r="AO31">
        <v>0</v>
      </c>
      <c r="AP31">
        <v>1.9692191357421178</v>
      </c>
      <c r="AQ31">
        <v>43.145959999999995</v>
      </c>
      <c r="AR31">
        <v>21.820499999999999</v>
      </c>
      <c r="AS31">
        <v>4.1356000000000002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886.00447701176574</v>
      </c>
      <c r="DN31">
        <v>30.995092776607684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254.79874255802673</v>
      </c>
      <c r="L32">
        <v>5.3816839947283635</v>
      </c>
      <c r="M32">
        <v>63.76555293058837</v>
      </c>
      <c r="N32">
        <v>51.883489615283494</v>
      </c>
      <c r="O32">
        <v>73.28448327265879</v>
      </c>
      <c r="P32">
        <v>25.002624227545923</v>
      </c>
      <c r="Q32">
        <v>2.835097613882863</v>
      </c>
      <c r="R32">
        <v>18.613568440322183</v>
      </c>
      <c r="S32">
        <v>2.8543165467625902</v>
      </c>
      <c r="T32">
        <v>0</v>
      </c>
      <c r="U32">
        <v>62.108614749641632</v>
      </c>
      <c r="V32">
        <v>9.0971892161757371</v>
      </c>
      <c r="W32">
        <v>19.862023346303502</v>
      </c>
      <c r="X32">
        <v>43.188046727004838</v>
      </c>
      <c r="Y32">
        <v>0</v>
      </c>
      <c r="Z32">
        <v>8.5914503999999994</v>
      </c>
      <c r="AA32">
        <v>11.451268431046206</v>
      </c>
      <c r="AB32">
        <v>17.351255999999996</v>
      </c>
      <c r="AC32">
        <v>8.5097494999999999</v>
      </c>
      <c r="AD32">
        <v>8.0067599999999999</v>
      </c>
      <c r="AE32">
        <v>21.712782000000001</v>
      </c>
      <c r="AF32">
        <v>20.504999999999999</v>
      </c>
      <c r="AG32">
        <v>0</v>
      </c>
      <c r="AH32">
        <v>58.2288</v>
      </c>
      <c r="AI32">
        <v>7.1810803999999981</v>
      </c>
      <c r="AJ32">
        <v>0</v>
      </c>
      <c r="AK32">
        <v>22.407480000000003</v>
      </c>
      <c r="AL32">
        <v>9.9693499999999986</v>
      </c>
      <c r="AM32">
        <v>6.9405023999999989</v>
      </c>
      <c r="AN32">
        <v>0</v>
      </c>
      <c r="AO32">
        <v>0</v>
      </c>
      <c r="AP32">
        <v>1.9692191357421178</v>
      </c>
      <c r="AQ32">
        <v>43.145959999999995</v>
      </c>
      <c r="AR32">
        <v>2.9093999999999989</v>
      </c>
      <c r="AS32">
        <v>4.1356000000000002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855.75435909702094</v>
      </c>
      <c r="DN32">
        <v>29.936732408692254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254.79874255802673</v>
      </c>
      <c r="L33">
        <v>5.3819048675019401</v>
      </c>
      <c r="M33">
        <v>63.76555293058837</v>
      </c>
      <c r="N33">
        <v>51.883489615283494</v>
      </c>
      <c r="O33">
        <v>73.28448327265879</v>
      </c>
      <c r="P33">
        <v>25.002624227545923</v>
      </c>
      <c r="Q33">
        <v>2.835097613882863</v>
      </c>
      <c r="R33">
        <v>18.613568440322183</v>
      </c>
      <c r="S33">
        <v>2.8543165467625902</v>
      </c>
      <c r="T33">
        <v>0</v>
      </c>
      <c r="U33">
        <v>62.108614749641632</v>
      </c>
      <c r="V33">
        <v>9.0971892161757371</v>
      </c>
      <c r="W33">
        <v>19.862023346303502</v>
      </c>
      <c r="X33">
        <v>43.188046727004838</v>
      </c>
      <c r="Y33">
        <v>0</v>
      </c>
      <c r="Z33">
        <v>2.8638167999999995</v>
      </c>
      <c r="AA33">
        <v>5.8991382826601662</v>
      </c>
      <c r="AB33">
        <v>17.351255999999996</v>
      </c>
      <c r="AC33">
        <v>8.5097494999999999</v>
      </c>
      <c r="AD33">
        <v>4.0033799999999999</v>
      </c>
      <c r="AE33">
        <v>21.712782000000001</v>
      </c>
      <c r="AF33">
        <v>20.504999999999999</v>
      </c>
      <c r="AG33">
        <v>0</v>
      </c>
      <c r="AH33">
        <v>58.2288</v>
      </c>
      <c r="AI33">
        <v>1.6772999999999998</v>
      </c>
      <c r="AJ33">
        <v>0</v>
      </c>
      <c r="AK33">
        <v>22.407480000000003</v>
      </c>
      <c r="AL33">
        <v>9.9693499999999986</v>
      </c>
      <c r="AM33">
        <v>6.9405023999999989</v>
      </c>
      <c r="AN33">
        <v>0</v>
      </c>
      <c r="AO33">
        <v>0</v>
      </c>
      <c r="AP33">
        <v>1.9692191357421178</v>
      </c>
      <c r="AQ33">
        <v>43.145959999999995</v>
      </c>
      <c r="AR33">
        <v>2.9093999999999989</v>
      </c>
      <c r="AS33">
        <v>4.1356000000000002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835.67037195456442</v>
      </c>
      <c r="DN33">
        <v>29.234016275536266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254.79874255802673</v>
      </c>
      <c r="L34">
        <v>5.3819340208412081</v>
      </c>
      <c r="M34">
        <v>63.76555293058837</v>
      </c>
      <c r="N34">
        <v>51.883489615283494</v>
      </c>
      <c r="O34">
        <v>73.28448327265879</v>
      </c>
      <c r="P34">
        <v>25.002624227545923</v>
      </c>
      <c r="Q34">
        <v>2.835097613882863</v>
      </c>
      <c r="R34">
        <v>18.613568440322183</v>
      </c>
      <c r="S34">
        <v>2.8543165467625902</v>
      </c>
      <c r="T34">
        <v>0</v>
      </c>
      <c r="U34">
        <v>62.108614749641632</v>
      </c>
      <c r="V34">
        <v>9.0971892161757371</v>
      </c>
      <c r="W34">
        <v>19.862023346303502</v>
      </c>
      <c r="X34">
        <v>43.188046727004838</v>
      </c>
      <c r="Y34">
        <v>0</v>
      </c>
      <c r="Z34">
        <v>0</v>
      </c>
      <c r="AA34">
        <v>0</v>
      </c>
      <c r="AB34">
        <v>11.567504</v>
      </c>
      <c r="AC34">
        <v>0</v>
      </c>
      <c r="AD34">
        <v>0</v>
      </c>
      <c r="AE34">
        <v>21.712782000000001</v>
      </c>
      <c r="AF34">
        <v>12.986500000000003</v>
      </c>
      <c r="AG34">
        <v>0</v>
      </c>
      <c r="AH34">
        <v>41.591999999999999</v>
      </c>
      <c r="AI34">
        <v>0</v>
      </c>
      <c r="AJ34">
        <v>0</v>
      </c>
      <c r="AK34">
        <v>22.407480000000003</v>
      </c>
      <c r="AL34">
        <v>9.9693499999999986</v>
      </c>
      <c r="AM34">
        <v>4.6363679999999992</v>
      </c>
      <c r="AN34">
        <v>0</v>
      </c>
      <c r="AO34">
        <v>0</v>
      </c>
      <c r="AP34">
        <v>1.9692191357421178</v>
      </c>
      <c r="AQ34">
        <v>43.145959999999995</v>
      </c>
      <c r="AR34">
        <v>2.9093999999999989</v>
      </c>
      <c r="AS34">
        <v>4.1356000000000002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782.33960704609444</v>
      </c>
      <c r="DN34">
        <v>27.368239354685308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254.79874255802673</v>
      </c>
      <c r="L35">
        <v>9.4189197859552944</v>
      </c>
      <c r="M35">
        <v>63.76555293058837</v>
      </c>
      <c r="N35">
        <v>51.883489615283494</v>
      </c>
      <c r="O35">
        <v>73.28448327265879</v>
      </c>
      <c r="P35">
        <v>25.002624227545923</v>
      </c>
      <c r="Q35">
        <v>8.5311842960000011</v>
      </c>
      <c r="R35">
        <v>18.613568440322183</v>
      </c>
      <c r="S35">
        <v>11.588705882352942</v>
      </c>
      <c r="T35">
        <v>0</v>
      </c>
      <c r="U35">
        <v>62.108614749641632</v>
      </c>
      <c r="V35">
        <v>9.0971892161757371</v>
      </c>
      <c r="W35">
        <v>19.862023346303502</v>
      </c>
      <c r="X35">
        <v>43.188046727004838</v>
      </c>
      <c r="Y35">
        <v>0</v>
      </c>
      <c r="Z35">
        <v>0</v>
      </c>
      <c r="AA35">
        <v>0</v>
      </c>
      <c r="AB35">
        <v>11.567504</v>
      </c>
      <c r="AC35">
        <v>0</v>
      </c>
      <c r="AD35">
        <v>0</v>
      </c>
      <c r="AE35">
        <v>14.475188000000001</v>
      </c>
      <c r="AF35">
        <v>6.835</v>
      </c>
      <c r="AG35">
        <v>0</v>
      </c>
      <c r="AH35">
        <v>33.273599999999995</v>
      </c>
      <c r="AI35">
        <v>0</v>
      </c>
      <c r="AJ35">
        <v>0</v>
      </c>
      <c r="AK35">
        <v>22.407480000000003</v>
      </c>
      <c r="AL35">
        <v>9.9693499999999986</v>
      </c>
      <c r="AM35">
        <v>2.3181839999999996</v>
      </c>
      <c r="AN35">
        <v>0</v>
      </c>
      <c r="AO35">
        <v>0</v>
      </c>
      <c r="AP35">
        <v>1.9692191357421178</v>
      </c>
      <c r="AQ35">
        <v>43.145959999999995</v>
      </c>
      <c r="AR35">
        <v>2.9093999999999989</v>
      </c>
      <c r="AS35">
        <v>4.1356000000000002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776.96925900096164</v>
      </c>
      <c r="DN35">
        <v>27.180371182639902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254.79874255802673</v>
      </c>
      <c r="L36">
        <v>9.4189197859552944</v>
      </c>
      <c r="M36">
        <v>63.76555293058837</v>
      </c>
      <c r="N36">
        <v>51.883489615283494</v>
      </c>
      <c r="O36">
        <v>73.28448327265879</v>
      </c>
      <c r="P36">
        <v>25.002624227545923</v>
      </c>
      <c r="Q36">
        <v>9.0350141643059505</v>
      </c>
      <c r="R36">
        <v>18.613568440322183</v>
      </c>
      <c r="S36">
        <v>11.588705882352942</v>
      </c>
      <c r="T36">
        <v>0</v>
      </c>
      <c r="U36">
        <v>62.108614749641632</v>
      </c>
      <c r="V36">
        <v>9.0971892161757371</v>
      </c>
      <c r="W36">
        <v>19.862023346303502</v>
      </c>
      <c r="X36">
        <v>43.188046727004838</v>
      </c>
      <c r="Y36">
        <v>0</v>
      </c>
      <c r="Z36">
        <v>0</v>
      </c>
      <c r="AA36">
        <v>0</v>
      </c>
      <c r="AB36">
        <v>5.7837519999999998</v>
      </c>
      <c r="AC36">
        <v>0</v>
      </c>
      <c r="AD36">
        <v>0</v>
      </c>
      <c r="AE36">
        <v>14.475188000000001</v>
      </c>
      <c r="AF36">
        <v>6.1515000000000004</v>
      </c>
      <c r="AG36">
        <v>0</v>
      </c>
      <c r="AH36">
        <v>25.371119999999998</v>
      </c>
      <c r="AI36">
        <v>0</v>
      </c>
      <c r="AJ36">
        <v>0</v>
      </c>
      <c r="AK36">
        <v>22.407480000000003</v>
      </c>
      <c r="AL36">
        <v>9.9693499999999986</v>
      </c>
      <c r="AM36">
        <v>0</v>
      </c>
      <c r="AN36">
        <v>0</v>
      </c>
      <c r="AO36">
        <v>0</v>
      </c>
      <c r="AP36">
        <v>1.9692191357421178</v>
      </c>
      <c r="AQ36">
        <v>32.359470000000002</v>
      </c>
      <c r="AR36">
        <v>4.8489999999999993</v>
      </c>
      <c r="AS36">
        <v>4.1356000000000002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752.78432981900517</v>
      </c>
      <c r="DN36">
        <v>26.33432423290256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254.79874255802673</v>
      </c>
      <c r="L37">
        <v>9.4184499333989677</v>
      </c>
      <c r="M37">
        <v>63.76555293058837</v>
      </c>
      <c r="N37">
        <v>51.883489615283494</v>
      </c>
      <c r="O37">
        <v>73.28448327265879</v>
      </c>
      <c r="P37">
        <v>25.002624227545923</v>
      </c>
      <c r="Q37">
        <v>9.0350141643059505</v>
      </c>
      <c r="R37">
        <v>18.613568440322183</v>
      </c>
      <c r="S37">
        <v>11.5924</v>
      </c>
      <c r="T37">
        <v>0</v>
      </c>
      <c r="U37">
        <v>62.108614749641632</v>
      </c>
      <c r="V37">
        <v>9.0971892161757371</v>
      </c>
      <c r="W37">
        <v>19.862023346303502</v>
      </c>
      <c r="X37">
        <v>43.188046727004838</v>
      </c>
      <c r="Y37">
        <v>0</v>
      </c>
      <c r="Z37">
        <v>0</v>
      </c>
      <c r="AA37">
        <v>0</v>
      </c>
      <c r="AB37">
        <v>5.7837519999999998</v>
      </c>
      <c r="AC37">
        <v>0</v>
      </c>
      <c r="AD37">
        <v>0</v>
      </c>
      <c r="AE37">
        <v>7.2375940000000005</v>
      </c>
      <c r="AF37">
        <v>6.1515000000000004</v>
      </c>
      <c r="AG37">
        <v>0</v>
      </c>
      <c r="AH37">
        <v>16.636799999999997</v>
      </c>
      <c r="AI37">
        <v>0</v>
      </c>
      <c r="AJ37">
        <v>0</v>
      </c>
      <c r="AK37">
        <v>22.407480000000003</v>
      </c>
      <c r="AL37">
        <v>9.9693499999999986</v>
      </c>
      <c r="AM37">
        <v>0</v>
      </c>
      <c r="AN37">
        <v>0</v>
      </c>
      <c r="AO37">
        <v>0</v>
      </c>
      <c r="AP37">
        <v>1.9692191357421178</v>
      </c>
      <c r="AQ37">
        <v>31.442400000000003</v>
      </c>
      <c r="AR37">
        <v>21.820499999999999</v>
      </c>
      <c r="AS37">
        <v>4.1356000000000002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752.86717198835754</v>
      </c>
      <c r="DN37">
        <v>26.337222328640809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254.79874255802673</v>
      </c>
      <c r="L38">
        <v>9.4184499333989677</v>
      </c>
      <c r="M38">
        <v>63.76555293058837</v>
      </c>
      <c r="N38">
        <v>51.883489615283494</v>
      </c>
      <c r="O38">
        <v>73.28448327265879</v>
      </c>
      <c r="P38">
        <v>25.002624227545923</v>
      </c>
      <c r="Q38">
        <v>9.0350141643059505</v>
      </c>
      <c r="R38">
        <v>18.613568440322183</v>
      </c>
      <c r="S38">
        <v>11.5924</v>
      </c>
      <c r="T38">
        <v>0</v>
      </c>
      <c r="U38">
        <v>62.108614749641632</v>
      </c>
      <c r="V38">
        <v>9.0971892161757371</v>
      </c>
      <c r="W38">
        <v>19.862023346303502</v>
      </c>
      <c r="X38">
        <v>43.188046727004838</v>
      </c>
      <c r="Y38">
        <v>0</v>
      </c>
      <c r="Z38">
        <v>0</v>
      </c>
      <c r="AA38">
        <v>0</v>
      </c>
      <c r="AB38">
        <v>5.7837519999999998</v>
      </c>
      <c r="AC38">
        <v>0</v>
      </c>
      <c r="AD38">
        <v>0</v>
      </c>
      <c r="AE38">
        <v>7.2375940000000005</v>
      </c>
      <c r="AF38">
        <v>6.1515000000000004</v>
      </c>
      <c r="AG38">
        <v>0</v>
      </c>
      <c r="AH38">
        <v>8.3183999999999987</v>
      </c>
      <c r="AI38">
        <v>0</v>
      </c>
      <c r="AJ38">
        <v>0</v>
      </c>
      <c r="AK38">
        <v>22.407480000000003</v>
      </c>
      <c r="AL38">
        <v>13.003499999999997</v>
      </c>
      <c r="AM38">
        <v>0</v>
      </c>
      <c r="AN38">
        <v>0</v>
      </c>
      <c r="AO38">
        <v>0</v>
      </c>
      <c r="AP38">
        <v>1.9692191357421178</v>
      </c>
      <c r="AQ38">
        <v>31.442400000000003</v>
      </c>
      <c r="AR38">
        <v>21.820499999999999</v>
      </c>
      <c r="AS38">
        <v>4.1356000000000002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747.76152933994103</v>
      </c>
      <c r="DN38">
        <v>26.158614977057333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254.79874255802673</v>
      </c>
      <c r="L39">
        <v>9.4184499333989677</v>
      </c>
      <c r="M39">
        <v>63.76555293058837</v>
      </c>
      <c r="N39">
        <v>51.883489615283494</v>
      </c>
      <c r="O39">
        <v>73.28448327265879</v>
      </c>
      <c r="P39">
        <v>25.002624227545923</v>
      </c>
      <c r="Q39">
        <v>9.0350141643059505</v>
      </c>
      <c r="R39">
        <v>18.613568440322183</v>
      </c>
      <c r="S39">
        <v>11.5924</v>
      </c>
      <c r="T39">
        <v>0</v>
      </c>
      <c r="U39">
        <v>62.108614749641632</v>
      </c>
      <c r="V39">
        <v>9.0971892161757371</v>
      </c>
      <c r="W39">
        <v>19.862023346303502</v>
      </c>
      <c r="X39">
        <v>43.188046727004838</v>
      </c>
      <c r="Y39">
        <v>0</v>
      </c>
      <c r="Z39">
        <v>0</v>
      </c>
      <c r="AA39">
        <v>0</v>
      </c>
      <c r="AB39">
        <v>5.7837519999999998</v>
      </c>
      <c r="AC39">
        <v>0</v>
      </c>
      <c r="AD39">
        <v>0</v>
      </c>
      <c r="AE39">
        <v>7.2375940000000005</v>
      </c>
      <c r="AF39">
        <v>6.1515000000000004</v>
      </c>
      <c r="AG39">
        <v>0</v>
      </c>
      <c r="AH39">
        <v>8.3183999999999987</v>
      </c>
      <c r="AI39">
        <v>0</v>
      </c>
      <c r="AJ39">
        <v>0</v>
      </c>
      <c r="AK39">
        <v>22.407480000000003</v>
      </c>
      <c r="AL39">
        <v>52.880899999999997</v>
      </c>
      <c r="AM39">
        <v>0</v>
      </c>
      <c r="AN39">
        <v>0</v>
      </c>
      <c r="AO39">
        <v>0</v>
      </c>
      <c r="AP39">
        <v>1.9692191357421178</v>
      </c>
      <c r="AQ39">
        <v>21.048940000000002</v>
      </c>
      <c r="AR39">
        <v>3.8791999999999991</v>
      </c>
      <c r="AS39">
        <v>4.1356000000000002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758.91402749520114</v>
      </c>
      <c r="DN39">
        <v>26.548756821797181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254.79874255802673</v>
      </c>
      <c r="L40">
        <v>9.4184499333989677</v>
      </c>
      <c r="M40">
        <v>63.76555293058837</v>
      </c>
      <c r="N40">
        <v>51.883489615283494</v>
      </c>
      <c r="O40">
        <v>73.28448327265879</v>
      </c>
      <c r="P40">
        <v>25.002624227545923</v>
      </c>
      <c r="Q40">
        <v>9.0350141643059505</v>
      </c>
      <c r="R40">
        <v>18.613568440322183</v>
      </c>
      <c r="S40">
        <v>11.5924</v>
      </c>
      <c r="T40">
        <v>0</v>
      </c>
      <c r="U40">
        <v>62.108614749641632</v>
      </c>
      <c r="V40">
        <v>9.0971892161757371</v>
      </c>
      <c r="W40">
        <v>19.862023346303502</v>
      </c>
      <c r="X40">
        <v>43.188046727004838</v>
      </c>
      <c r="Y40">
        <v>0</v>
      </c>
      <c r="Z40">
        <v>0</v>
      </c>
      <c r="AA40">
        <v>0</v>
      </c>
      <c r="AB40">
        <v>5.7837519999999998</v>
      </c>
      <c r="AC40">
        <v>0</v>
      </c>
      <c r="AD40">
        <v>0</v>
      </c>
      <c r="AE40">
        <v>7.2375940000000005</v>
      </c>
      <c r="AF40">
        <v>6.1515000000000004</v>
      </c>
      <c r="AG40">
        <v>0</v>
      </c>
      <c r="AH40">
        <v>8.3183999999999987</v>
      </c>
      <c r="AI40">
        <v>0</v>
      </c>
      <c r="AJ40">
        <v>0</v>
      </c>
      <c r="AK40">
        <v>22.407480000000003</v>
      </c>
      <c r="AL40">
        <v>52.880899999999997</v>
      </c>
      <c r="AM40">
        <v>0</v>
      </c>
      <c r="AN40">
        <v>0</v>
      </c>
      <c r="AO40">
        <v>0</v>
      </c>
      <c r="AP40">
        <v>1.9692191357421178</v>
      </c>
      <c r="AQ40">
        <v>10.917500000000002</v>
      </c>
      <c r="AR40">
        <v>2.9093999999999989</v>
      </c>
      <c r="AS40">
        <v>4.1356000000000002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748.18800980936874</v>
      </c>
      <c r="DN40">
        <v>26.17353450762965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254.79874255802673</v>
      </c>
      <c r="L41">
        <v>9.4185634220002328</v>
      </c>
      <c r="M41">
        <v>63.76555293058837</v>
      </c>
      <c r="N41">
        <v>51.883489615283494</v>
      </c>
      <c r="O41">
        <v>73.28448327265879</v>
      </c>
      <c r="P41">
        <v>25.002624227545923</v>
      </c>
      <c r="Q41">
        <v>9.0350141643059505</v>
      </c>
      <c r="R41">
        <v>18.613568440322183</v>
      </c>
      <c r="S41">
        <v>11.5924</v>
      </c>
      <c r="T41">
        <v>0</v>
      </c>
      <c r="U41">
        <v>62.108614749641632</v>
      </c>
      <c r="V41">
        <v>9.0971892161757371</v>
      </c>
      <c r="W41">
        <v>19.862023346303502</v>
      </c>
      <c r="X41">
        <v>43.188046727004838</v>
      </c>
      <c r="Y41">
        <v>0</v>
      </c>
      <c r="Z41">
        <v>0</v>
      </c>
      <c r="AA41">
        <v>0</v>
      </c>
      <c r="AB41">
        <v>5.7837519999999998</v>
      </c>
      <c r="AC41">
        <v>0</v>
      </c>
      <c r="AD41">
        <v>0</v>
      </c>
      <c r="AE41">
        <v>7.2375940000000005</v>
      </c>
      <c r="AF41">
        <v>6.1515000000000004</v>
      </c>
      <c r="AG41">
        <v>0</v>
      </c>
      <c r="AH41">
        <v>8.3183999999999987</v>
      </c>
      <c r="AI41">
        <v>0</v>
      </c>
      <c r="AJ41">
        <v>0</v>
      </c>
      <c r="AK41">
        <v>22.407480000000003</v>
      </c>
      <c r="AL41">
        <v>52.880899999999997</v>
      </c>
      <c r="AM41">
        <v>0</v>
      </c>
      <c r="AN41">
        <v>0</v>
      </c>
      <c r="AO41">
        <v>0</v>
      </c>
      <c r="AP41">
        <v>1.9692191357421178</v>
      </c>
      <c r="AQ41">
        <v>0</v>
      </c>
      <c r="AR41">
        <v>2.9093999999999989</v>
      </c>
      <c r="AS41">
        <v>4.1356000000000002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737.63963096205509</v>
      </c>
      <c r="DN41">
        <v>25.804526843544373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254.79874255802673</v>
      </c>
      <c r="L42">
        <v>9.4185634220002328</v>
      </c>
      <c r="M42">
        <v>63.76555293058837</v>
      </c>
      <c r="N42">
        <v>51.883489615283494</v>
      </c>
      <c r="O42">
        <v>73.28448327265879</v>
      </c>
      <c r="P42">
        <v>25.002624227545923</v>
      </c>
      <c r="Q42">
        <v>9.0350141643059505</v>
      </c>
      <c r="R42">
        <v>18.613568440322183</v>
      </c>
      <c r="S42">
        <v>11.5924</v>
      </c>
      <c r="T42">
        <v>0</v>
      </c>
      <c r="U42">
        <v>62.108614749641632</v>
      </c>
      <c r="V42">
        <v>9.0971892161757371</v>
      </c>
      <c r="W42">
        <v>19.862023346303502</v>
      </c>
      <c r="X42">
        <v>43.188046727004838</v>
      </c>
      <c r="Y42">
        <v>0</v>
      </c>
      <c r="Z42">
        <v>0</v>
      </c>
      <c r="AA42">
        <v>0</v>
      </c>
      <c r="AB42">
        <v>5.7837519999999998</v>
      </c>
      <c r="AC42">
        <v>0</v>
      </c>
      <c r="AD42">
        <v>0</v>
      </c>
      <c r="AE42">
        <v>7.2375940000000005</v>
      </c>
      <c r="AF42">
        <v>6.1515000000000004</v>
      </c>
      <c r="AG42">
        <v>0</v>
      </c>
      <c r="AH42">
        <v>8.3183999999999987</v>
      </c>
      <c r="AI42">
        <v>0</v>
      </c>
      <c r="AJ42">
        <v>0</v>
      </c>
      <c r="AK42">
        <v>22.407480000000003</v>
      </c>
      <c r="AL42">
        <v>52.880899999999997</v>
      </c>
      <c r="AM42">
        <v>0</v>
      </c>
      <c r="AN42">
        <v>0</v>
      </c>
      <c r="AO42">
        <v>0</v>
      </c>
      <c r="AP42">
        <v>1.9692191357421178</v>
      </c>
      <c r="AQ42">
        <v>0</v>
      </c>
      <c r="AR42">
        <v>2.9093999999999989</v>
      </c>
      <c r="AS42">
        <v>4.1356000000000002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737.63963096205509</v>
      </c>
      <c r="DN42">
        <v>25.804526843544373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254.79874255802673</v>
      </c>
      <c r="L43">
        <v>9.4189197859552944</v>
      </c>
      <c r="M43">
        <v>63.76555293058837</v>
      </c>
      <c r="N43">
        <v>51.883489615283494</v>
      </c>
      <c r="O43">
        <v>73.28448327265879</v>
      </c>
      <c r="P43">
        <v>25.002624227545923</v>
      </c>
      <c r="Q43">
        <v>9.0330112570356462</v>
      </c>
      <c r="R43">
        <v>18.613568440322183</v>
      </c>
      <c r="S43">
        <v>11.589617021276597</v>
      </c>
      <c r="T43">
        <v>0</v>
      </c>
      <c r="U43">
        <v>62.108614749641632</v>
      </c>
      <c r="V43">
        <v>9.0971892161757371</v>
      </c>
      <c r="W43">
        <v>19.862023346303502</v>
      </c>
      <c r="X43">
        <v>43.188046727004838</v>
      </c>
      <c r="Y43">
        <v>0</v>
      </c>
      <c r="Z43">
        <v>0</v>
      </c>
      <c r="AA43">
        <v>0</v>
      </c>
      <c r="AB43">
        <v>5.7837519999999998</v>
      </c>
      <c r="AC43">
        <v>0</v>
      </c>
      <c r="AD43">
        <v>0</v>
      </c>
      <c r="AE43">
        <v>7.2375940000000005</v>
      </c>
      <c r="AF43">
        <v>6.1515000000000004</v>
      </c>
      <c r="AG43">
        <v>0</v>
      </c>
      <c r="AH43">
        <v>0</v>
      </c>
      <c r="AI43">
        <v>0</v>
      </c>
      <c r="AJ43">
        <v>0</v>
      </c>
      <c r="AK43">
        <v>22.407480000000003</v>
      </c>
      <c r="AL43">
        <v>11.269699999999998</v>
      </c>
      <c r="AM43">
        <v>0</v>
      </c>
      <c r="AN43">
        <v>0</v>
      </c>
      <c r="AO43">
        <v>0</v>
      </c>
      <c r="AP43">
        <v>1.9692191357421178</v>
      </c>
      <c r="AQ43">
        <v>0</v>
      </c>
      <c r="AR43">
        <v>2.9093999999999989</v>
      </c>
      <c r="AS43">
        <v>4.1356000000000002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689.39337179675249</v>
      </c>
      <c r="DN43">
        <v>24.11675648680847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254.79874255802673</v>
      </c>
      <c r="L44">
        <v>9.4187676744423996</v>
      </c>
      <c r="M44">
        <v>63.76555293058837</v>
      </c>
      <c r="N44">
        <v>51.883489615283494</v>
      </c>
      <c r="O44">
        <v>73.28448327265879</v>
      </c>
      <c r="P44">
        <v>25.002624227545923</v>
      </c>
      <c r="Q44">
        <v>9.0330112570356462</v>
      </c>
      <c r="R44">
        <v>18.613568440322183</v>
      </c>
      <c r="S44">
        <v>11.589617021276597</v>
      </c>
      <c r="T44">
        <v>0</v>
      </c>
      <c r="U44">
        <v>62.108614749641632</v>
      </c>
      <c r="V44">
        <v>9.0971892161757371</v>
      </c>
      <c r="W44">
        <v>19.862023346303502</v>
      </c>
      <c r="X44">
        <v>43.188046727004838</v>
      </c>
      <c r="Y44">
        <v>0</v>
      </c>
      <c r="Z44">
        <v>0</v>
      </c>
      <c r="AA44">
        <v>0</v>
      </c>
      <c r="AB44">
        <v>5.7837519999999998</v>
      </c>
      <c r="AC44">
        <v>0</v>
      </c>
      <c r="AD44">
        <v>0</v>
      </c>
      <c r="AE44">
        <v>7.2375940000000005</v>
      </c>
      <c r="AF44">
        <v>6.1515000000000004</v>
      </c>
      <c r="AG44">
        <v>0</v>
      </c>
      <c r="AH44">
        <v>0</v>
      </c>
      <c r="AI44">
        <v>0</v>
      </c>
      <c r="AJ44">
        <v>0</v>
      </c>
      <c r="AK44">
        <v>22.407480000000003</v>
      </c>
      <c r="AL44">
        <v>9.9693499999999986</v>
      </c>
      <c r="AM44">
        <v>0</v>
      </c>
      <c r="AN44">
        <v>0</v>
      </c>
      <c r="AO44">
        <v>0</v>
      </c>
      <c r="AP44">
        <v>1.9692191357421178</v>
      </c>
      <c r="AQ44">
        <v>0</v>
      </c>
      <c r="AR44">
        <v>2.9093999999999989</v>
      </c>
      <c r="AS44">
        <v>4.1356000000000002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688.13682710396301</v>
      </c>
      <c r="DN44">
        <v>24.072799068085011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254.79874255802673</v>
      </c>
      <c r="L45">
        <v>9.4187676744423996</v>
      </c>
      <c r="M45">
        <v>63.76555293058837</v>
      </c>
      <c r="N45">
        <v>51.883489615283494</v>
      </c>
      <c r="O45">
        <v>73.28448327265879</v>
      </c>
      <c r="P45">
        <v>25.002624227545923</v>
      </c>
      <c r="Q45">
        <v>9.0330112570356462</v>
      </c>
      <c r="R45">
        <v>18.613568440322183</v>
      </c>
      <c r="S45">
        <v>11.589617021276597</v>
      </c>
      <c r="T45">
        <v>0</v>
      </c>
      <c r="U45">
        <v>62.108614749641632</v>
      </c>
      <c r="V45">
        <v>9.0971892161757371</v>
      </c>
      <c r="W45">
        <v>19.862023346303502</v>
      </c>
      <c r="X45">
        <v>43.188046727004838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6.1515000000000004</v>
      </c>
      <c r="AG45">
        <v>0</v>
      </c>
      <c r="AH45">
        <v>0</v>
      </c>
      <c r="AI45">
        <v>0</v>
      </c>
      <c r="AJ45">
        <v>0</v>
      </c>
      <c r="AK45">
        <v>22.407480000000003</v>
      </c>
      <c r="AL45">
        <v>9.9693499999999986</v>
      </c>
      <c r="AM45">
        <v>0</v>
      </c>
      <c r="AN45">
        <v>0</v>
      </c>
      <c r="AO45">
        <v>0</v>
      </c>
      <c r="AP45">
        <v>1.9692191357421178</v>
      </c>
      <c r="AQ45">
        <v>0</v>
      </c>
      <c r="AR45">
        <v>2.9093999999999989</v>
      </c>
      <c r="AS45">
        <v>4.1356000000000002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682.54856576697875</v>
      </c>
      <c r="DN45">
        <v>23.877308405069257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254.79874255802673</v>
      </c>
      <c r="L46">
        <v>9.4187676744423996</v>
      </c>
      <c r="M46">
        <v>63.76555293058837</v>
      </c>
      <c r="N46">
        <v>51.883489615283494</v>
      </c>
      <c r="O46">
        <v>73.28448327265879</v>
      </c>
      <c r="P46">
        <v>25.002624227545923</v>
      </c>
      <c r="Q46">
        <v>9.0330112570356462</v>
      </c>
      <c r="R46">
        <v>18.613568440322183</v>
      </c>
      <c r="S46">
        <v>11.589617021276597</v>
      </c>
      <c r="T46">
        <v>0</v>
      </c>
      <c r="U46">
        <v>62.108614749641632</v>
      </c>
      <c r="V46">
        <v>9.0971892161757371</v>
      </c>
      <c r="W46">
        <v>19.862023346303502</v>
      </c>
      <c r="X46">
        <v>43.188046727004838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6.1515000000000004</v>
      </c>
      <c r="AG46">
        <v>0</v>
      </c>
      <c r="AH46">
        <v>0</v>
      </c>
      <c r="AI46">
        <v>0</v>
      </c>
      <c r="AJ46">
        <v>0</v>
      </c>
      <c r="AK46">
        <v>22.407480000000003</v>
      </c>
      <c r="AL46">
        <v>9.9693499999999986</v>
      </c>
      <c r="AM46">
        <v>0</v>
      </c>
      <c r="AN46">
        <v>0</v>
      </c>
      <c r="AO46">
        <v>0</v>
      </c>
      <c r="AP46">
        <v>1.9692191357421178</v>
      </c>
      <c r="AQ46">
        <v>0</v>
      </c>
      <c r="AR46">
        <v>2.9093999999999989</v>
      </c>
      <c r="AS46">
        <v>4.7263999999999999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683.11939662157295</v>
      </c>
      <c r="DN46">
        <v>23.897277550475145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254.79874255802673</v>
      </c>
      <c r="L47">
        <v>9.4184008398447858</v>
      </c>
      <c r="M47">
        <v>63.76555293058837</v>
      </c>
      <c r="N47">
        <v>51.883489615283494</v>
      </c>
      <c r="O47">
        <v>73.28448327265879</v>
      </c>
      <c r="P47">
        <v>25.002624227545923</v>
      </c>
      <c r="Q47">
        <v>9.0330112570356462</v>
      </c>
      <c r="R47">
        <v>18.613568440322183</v>
      </c>
      <c r="S47">
        <v>11.589617021276597</v>
      </c>
      <c r="T47">
        <v>0</v>
      </c>
      <c r="U47">
        <v>62.108614749641632</v>
      </c>
      <c r="V47">
        <v>9.0971892161757371</v>
      </c>
      <c r="W47">
        <v>19.862023346303502</v>
      </c>
      <c r="X47">
        <v>43.188046727004838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6.1515000000000004</v>
      </c>
      <c r="AG47">
        <v>0</v>
      </c>
      <c r="AH47">
        <v>0</v>
      </c>
      <c r="AI47">
        <v>0</v>
      </c>
      <c r="AJ47">
        <v>0</v>
      </c>
      <c r="AK47">
        <v>22.407480000000003</v>
      </c>
      <c r="AL47">
        <v>9.9693499999999986</v>
      </c>
      <c r="AM47">
        <v>0</v>
      </c>
      <c r="AN47">
        <v>0</v>
      </c>
      <c r="AO47">
        <v>0</v>
      </c>
      <c r="AP47">
        <v>1.9692191357421178</v>
      </c>
      <c r="AQ47">
        <v>0</v>
      </c>
      <c r="AR47">
        <v>2.9093999999999989</v>
      </c>
      <c r="AS47">
        <v>10.87072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689.05568403113909</v>
      </c>
      <c r="DN47">
        <v>24.104943306311235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254.79874255802673</v>
      </c>
      <c r="L48">
        <v>9.4184008398447858</v>
      </c>
      <c r="M48">
        <v>63.76555293058837</v>
      </c>
      <c r="N48">
        <v>51.883489615283494</v>
      </c>
      <c r="O48">
        <v>73.28448327265879</v>
      </c>
      <c r="P48">
        <v>25.002624227545923</v>
      </c>
      <c r="Q48">
        <v>9.0330112570356462</v>
      </c>
      <c r="R48">
        <v>18.613568440322183</v>
      </c>
      <c r="S48">
        <v>11.589617021276597</v>
      </c>
      <c r="T48">
        <v>0</v>
      </c>
      <c r="U48">
        <v>62.108614749641632</v>
      </c>
      <c r="V48">
        <v>9.0971892161757371</v>
      </c>
      <c r="W48">
        <v>19.862023346303502</v>
      </c>
      <c r="X48">
        <v>43.188046727004838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6.1515000000000004</v>
      </c>
      <c r="AG48">
        <v>0</v>
      </c>
      <c r="AH48">
        <v>0</v>
      </c>
      <c r="AI48">
        <v>0</v>
      </c>
      <c r="AJ48">
        <v>0</v>
      </c>
      <c r="AK48">
        <v>22.407480000000003</v>
      </c>
      <c r="AL48">
        <v>19.071799999999996</v>
      </c>
      <c r="AM48">
        <v>0</v>
      </c>
      <c r="AN48">
        <v>0</v>
      </c>
      <c r="AO48">
        <v>0</v>
      </c>
      <c r="AP48">
        <v>1.9692191357421178</v>
      </c>
      <c r="AQ48">
        <v>0</v>
      </c>
      <c r="AR48">
        <v>4.8489999999999993</v>
      </c>
      <c r="AS48">
        <v>10.87072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699.72451250408676</v>
      </c>
      <c r="DN48">
        <v>24.478164833363699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254.79874255802673</v>
      </c>
      <c r="L49">
        <v>9.4187676744423996</v>
      </c>
      <c r="M49">
        <v>63.76555293058837</v>
      </c>
      <c r="N49">
        <v>51.883489615283494</v>
      </c>
      <c r="O49">
        <v>73.28448327265879</v>
      </c>
      <c r="P49">
        <v>25.002624227545923</v>
      </c>
      <c r="Q49">
        <v>9.0330112570356462</v>
      </c>
      <c r="R49">
        <v>18.613568440322183</v>
      </c>
      <c r="S49">
        <v>11.589617021276597</v>
      </c>
      <c r="T49">
        <v>0</v>
      </c>
      <c r="U49">
        <v>62.108614749641632</v>
      </c>
      <c r="V49">
        <v>9.0971892161757371</v>
      </c>
      <c r="W49">
        <v>19.862023346303502</v>
      </c>
      <c r="X49">
        <v>43.188046727004838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6.1515000000000004</v>
      </c>
      <c r="AG49">
        <v>0</v>
      </c>
      <c r="AH49">
        <v>0</v>
      </c>
      <c r="AI49">
        <v>0</v>
      </c>
      <c r="AJ49">
        <v>0</v>
      </c>
      <c r="AK49">
        <v>22.407480000000003</v>
      </c>
      <c r="AL49">
        <v>19.071799999999996</v>
      </c>
      <c r="AM49">
        <v>0</v>
      </c>
      <c r="AN49">
        <v>0</v>
      </c>
      <c r="AO49">
        <v>0</v>
      </c>
      <c r="AP49">
        <v>1.9692191357421178</v>
      </c>
      <c r="AQ49">
        <v>0</v>
      </c>
      <c r="AR49">
        <v>2.9093999999999989</v>
      </c>
      <c r="AS49">
        <v>10.87072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697.85082551636401</v>
      </c>
      <c r="DN49">
        <v>24.412618655684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254.79874255802673</v>
      </c>
      <c r="L50">
        <v>9.4187676744423996</v>
      </c>
      <c r="M50">
        <v>63.76555293058837</v>
      </c>
      <c r="N50">
        <v>51.883489615283494</v>
      </c>
      <c r="O50">
        <v>73.28448327265879</v>
      </c>
      <c r="P50">
        <v>25.002624227545923</v>
      </c>
      <c r="Q50">
        <v>9.0330112570356462</v>
      </c>
      <c r="R50">
        <v>18.613568440322183</v>
      </c>
      <c r="S50">
        <v>11.589617021276597</v>
      </c>
      <c r="T50">
        <v>0</v>
      </c>
      <c r="U50">
        <v>62.108614749641632</v>
      </c>
      <c r="V50">
        <v>9.0971892161757371</v>
      </c>
      <c r="W50">
        <v>19.862023346303502</v>
      </c>
      <c r="X50">
        <v>43.188046727004838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6.1515000000000004</v>
      </c>
      <c r="AG50">
        <v>0</v>
      </c>
      <c r="AH50">
        <v>0</v>
      </c>
      <c r="AI50">
        <v>0</v>
      </c>
      <c r="AJ50">
        <v>0</v>
      </c>
      <c r="AK50">
        <v>22.407480000000003</v>
      </c>
      <c r="AL50">
        <v>19.071799999999996</v>
      </c>
      <c r="AM50">
        <v>0</v>
      </c>
      <c r="AN50">
        <v>0</v>
      </c>
      <c r="AO50">
        <v>0</v>
      </c>
      <c r="AP50">
        <v>1.9692191357421178</v>
      </c>
      <c r="AQ50">
        <v>0</v>
      </c>
      <c r="AR50">
        <v>2.9093999999999989</v>
      </c>
      <c r="AS50">
        <v>10.87072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697.85082551636401</v>
      </c>
      <c r="DN50">
        <v>24.412618655684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254.79874255802673</v>
      </c>
      <c r="L51">
        <v>9.4188393536121655</v>
      </c>
      <c r="M51">
        <v>63.76555293058837</v>
      </c>
      <c r="N51">
        <v>51.883489615283494</v>
      </c>
      <c r="O51">
        <v>73.28448327265879</v>
      </c>
      <c r="P51">
        <v>24.161570382933149</v>
      </c>
      <c r="Q51">
        <v>9.0357084967320258</v>
      </c>
      <c r="R51">
        <v>18.613568440322183</v>
      </c>
      <c r="S51">
        <v>11.588705882352942</v>
      </c>
      <c r="T51">
        <v>0</v>
      </c>
      <c r="U51">
        <v>62.108614749641632</v>
      </c>
      <c r="V51">
        <v>9.0971892161757371</v>
      </c>
      <c r="W51">
        <v>19.862023346303502</v>
      </c>
      <c r="X51">
        <v>43.188046727004838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6.1515000000000004</v>
      </c>
      <c r="AG51">
        <v>0</v>
      </c>
      <c r="AH51">
        <v>0</v>
      </c>
      <c r="AI51">
        <v>0</v>
      </c>
      <c r="AJ51">
        <v>0</v>
      </c>
      <c r="AK51">
        <v>22.407480000000003</v>
      </c>
      <c r="AL51">
        <v>19.071799999999996</v>
      </c>
      <c r="AM51">
        <v>0</v>
      </c>
      <c r="AN51">
        <v>0</v>
      </c>
      <c r="AO51">
        <v>0</v>
      </c>
      <c r="AP51">
        <v>5.2364349989576828</v>
      </c>
      <c r="AQ51">
        <v>0</v>
      </c>
      <c r="AR51">
        <v>2.9093999999999989</v>
      </c>
      <c r="AS51">
        <v>4.1356000000000002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693.68911398969385</v>
      </c>
      <c r="DN51">
        <v>24.267229980899454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254.79874255802673</v>
      </c>
      <c r="L52">
        <v>9.6255218868985075</v>
      </c>
      <c r="M52">
        <v>63.76555293058837</v>
      </c>
      <c r="N52">
        <v>51.883489615283494</v>
      </c>
      <c r="O52">
        <v>73.28448327265879</v>
      </c>
      <c r="P52">
        <v>24.161570382933149</v>
      </c>
      <c r="Q52">
        <v>9.0357084967320258</v>
      </c>
      <c r="R52">
        <v>18.613568440322183</v>
      </c>
      <c r="S52">
        <v>11.588705882352942</v>
      </c>
      <c r="T52">
        <v>0</v>
      </c>
      <c r="U52">
        <v>62.108614749641632</v>
      </c>
      <c r="V52">
        <v>9.0971892161757371</v>
      </c>
      <c r="W52">
        <v>19.862023346303502</v>
      </c>
      <c r="X52">
        <v>43.188046727004838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6.1515000000000004</v>
      </c>
      <c r="AG52">
        <v>0</v>
      </c>
      <c r="AH52">
        <v>0</v>
      </c>
      <c r="AI52">
        <v>0</v>
      </c>
      <c r="AJ52">
        <v>0</v>
      </c>
      <c r="AK52">
        <v>22.407480000000003</v>
      </c>
      <c r="AL52">
        <v>19.071799999999996</v>
      </c>
      <c r="AM52">
        <v>0</v>
      </c>
      <c r="AN52">
        <v>0</v>
      </c>
      <c r="AO52">
        <v>0</v>
      </c>
      <c r="AP52">
        <v>5.2364349989576828</v>
      </c>
      <c r="AQ52">
        <v>0</v>
      </c>
      <c r="AR52">
        <v>2.9093999999999989</v>
      </c>
      <c r="AS52">
        <v>4.1356000000000002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693.88881065218595</v>
      </c>
      <c r="DN52">
        <v>24.274215851693658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254.79874255802673</v>
      </c>
      <c r="L53">
        <v>9.4188393536121655</v>
      </c>
      <c r="M53">
        <v>63.76555293058837</v>
      </c>
      <c r="N53">
        <v>51.883489615283494</v>
      </c>
      <c r="O53">
        <v>73.28448327265879</v>
      </c>
      <c r="P53">
        <v>24.161570382933149</v>
      </c>
      <c r="Q53">
        <v>9.0357084967320258</v>
      </c>
      <c r="R53">
        <v>14.740573543015726</v>
      </c>
      <c r="S53">
        <v>11.588705882352942</v>
      </c>
      <c r="T53">
        <v>0</v>
      </c>
      <c r="U53">
        <v>62.108614749641632</v>
      </c>
      <c r="V53">
        <v>9.0971892161757371</v>
      </c>
      <c r="W53">
        <v>19.862023346303502</v>
      </c>
      <c r="X53">
        <v>43.188046727004838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6.1515000000000004</v>
      </c>
      <c r="AG53">
        <v>0</v>
      </c>
      <c r="AH53">
        <v>0</v>
      </c>
      <c r="AI53">
        <v>0</v>
      </c>
      <c r="AJ53">
        <v>0</v>
      </c>
      <c r="AK53">
        <v>22.407480000000003</v>
      </c>
      <c r="AL53">
        <v>9.9693499999999986</v>
      </c>
      <c r="AM53">
        <v>0</v>
      </c>
      <c r="AN53">
        <v>0</v>
      </c>
      <c r="AO53">
        <v>0</v>
      </c>
      <c r="AP53">
        <v>5.2364349989576828</v>
      </c>
      <c r="AQ53">
        <v>0</v>
      </c>
      <c r="AR53">
        <v>2.9093999999999989</v>
      </c>
      <c r="AS53">
        <v>4.1356000000000002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681.15223911226576</v>
      </c>
      <c r="DN53">
        <v>23.828659961020911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254.79874255802673</v>
      </c>
      <c r="L54">
        <v>9.4188043782137676</v>
      </c>
      <c r="M54">
        <v>63.76555293058837</v>
      </c>
      <c r="N54">
        <v>51.883489615283494</v>
      </c>
      <c r="O54">
        <v>73.28448327265879</v>
      </c>
      <c r="P54">
        <v>24.161570382933149</v>
      </c>
      <c r="Q54">
        <v>9.0357084967320258</v>
      </c>
      <c r="R54">
        <v>14.740573543015726</v>
      </c>
      <c r="S54">
        <v>11.588705882352942</v>
      </c>
      <c r="T54">
        <v>0</v>
      </c>
      <c r="U54">
        <v>62.108614749641632</v>
      </c>
      <c r="V54">
        <v>9.0971892161757371</v>
      </c>
      <c r="W54">
        <v>19.862023346303502</v>
      </c>
      <c r="X54">
        <v>43.188046727004838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6.1515000000000004</v>
      </c>
      <c r="AG54">
        <v>0</v>
      </c>
      <c r="AH54">
        <v>0</v>
      </c>
      <c r="AI54">
        <v>0</v>
      </c>
      <c r="AJ54">
        <v>0</v>
      </c>
      <c r="AK54">
        <v>22.407480000000003</v>
      </c>
      <c r="AL54">
        <v>9.9693499999999986</v>
      </c>
      <c r="AM54">
        <v>0</v>
      </c>
      <c r="AN54">
        <v>0</v>
      </c>
      <c r="AO54">
        <v>0</v>
      </c>
      <c r="AP54">
        <v>5.2364349989576828</v>
      </c>
      <c r="AQ54">
        <v>0</v>
      </c>
      <c r="AR54">
        <v>21.820499999999999</v>
      </c>
      <c r="AS54">
        <v>4.1356000000000002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699.42411005139479</v>
      </c>
      <c r="DN54">
        <v>24.467854046493432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254.8055532673815</v>
      </c>
      <c r="L55">
        <v>9.4189197859552944</v>
      </c>
      <c r="M55">
        <v>63.76555293058837</v>
      </c>
      <c r="N55">
        <v>51.883489615283494</v>
      </c>
      <c r="O55">
        <v>73.28448327265879</v>
      </c>
      <c r="P55">
        <v>24.161570382933149</v>
      </c>
      <c r="Q55">
        <v>9.0357084967320258</v>
      </c>
      <c r="R55">
        <v>15.256497360761021</v>
      </c>
      <c r="S55">
        <v>11.588705882352942</v>
      </c>
      <c r="T55">
        <v>0</v>
      </c>
      <c r="U55">
        <v>62.108614749641632</v>
      </c>
      <c r="V55">
        <v>9.1003097982708923</v>
      </c>
      <c r="W55">
        <v>20.556623146964363</v>
      </c>
      <c r="X55">
        <v>43.188046727004838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6.1515000000000004</v>
      </c>
      <c r="AG55">
        <v>0</v>
      </c>
      <c r="AH55">
        <v>0</v>
      </c>
      <c r="AI55">
        <v>0</v>
      </c>
      <c r="AJ55">
        <v>0</v>
      </c>
      <c r="AK55">
        <v>22.407480000000003</v>
      </c>
      <c r="AL55">
        <v>9.9693499999999986</v>
      </c>
      <c r="AM55">
        <v>0</v>
      </c>
      <c r="AN55">
        <v>0</v>
      </c>
      <c r="AO55">
        <v>0</v>
      </c>
      <c r="AP55">
        <v>1.9692191357421178</v>
      </c>
      <c r="AQ55">
        <v>0</v>
      </c>
      <c r="AR55">
        <v>21.820499999999999</v>
      </c>
      <c r="AS55">
        <v>4.1356000000000002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697.44683224053244</v>
      </c>
      <c r="DN55">
        <v>24.398486311738107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254.8055532673815</v>
      </c>
      <c r="L56">
        <v>9.4189197859552944</v>
      </c>
      <c r="M56">
        <v>63.76555293058837</v>
      </c>
      <c r="N56">
        <v>51.883489615283494</v>
      </c>
      <c r="O56">
        <v>73.28448327265879</v>
      </c>
      <c r="P56">
        <v>24.161570382933149</v>
      </c>
      <c r="Q56">
        <v>9.0357084967320258</v>
      </c>
      <c r="R56">
        <v>15.256497360761021</v>
      </c>
      <c r="S56">
        <v>11.588705882352942</v>
      </c>
      <c r="T56">
        <v>0</v>
      </c>
      <c r="U56">
        <v>62.108614749641632</v>
      </c>
      <c r="V56">
        <v>9.1003097982708923</v>
      </c>
      <c r="W56">
        <v>19.860935288640601</v>
      </c>
      <c r="X56">
        <v>43.188046727004838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6.1515000000000004</v>
      </c>
      <c r="AG56">
        <v>0</v>
      </c>
      <c r="AH56">
        <v>0</v>
      </c>
      <c r="AI56">
        <v>0</v>
      </c>
      <c r="AJ56">
        <v>0</v>
      </c>
      <c r="AK56">
        <v>22.407480000000003</v>
      </c>
      <c r="AL56">
        <v>9.9693499999999986</v>
      </c>
      <c r="AM56">
        <v>0</v>
      </c>
      <c r="AN56">
        <v>0</v>
      </c>
      <c r="AO56">
        <v>0</v>
      </c>
      <c r="AP56">
        <v>1.9692191357421178</v>
      </c>
      <c r="AQ56">
        <v>0</v>
      </c>
      <c r="AR56">
        <v>1.9395999999999995</v>
      </c>
      <c r="AS56">
        <v>4.1356000000000002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677.56573299811134</v>
      </c>
      <c r="DN56">
        <v>23.702997695835432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254.8055532673815</v>
      </c>
      <c r="L57">
        <v>9.4189197859552944</v>
      </c>
      <c r="M57">
        <v>63.76555293058837</v>
      </c>
      <c r="N57">
        <v>51.883489615283494</v>
      </c>
      <c r="O57">
        <v>73.28448327265879</v>
      </c>
      <c r="P57">
        <v>24.161570382933149</v>
      </c>
      <c r="Q57">
        <v>9.0357084967320258</v>
      </c>
      <c r="R57">
        <v>14.740870462633453</v>
      </c>
      <c r="S57">
        <v>11.588705882352942</v>
      </c>
      <c r="T57">
        <v>0</v>
      </c>
      <c r="U57">
        <v>62.108614749641632</v>
      </c>
      <c r="V57">
        <v>9.1003097982708923</v>
      </c>
      <c r="W57">
        <v>19.860935288640601</v>
      </c>
      <c r="X57">
        <v>43.188046727004838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6.1515000000000004</v>
      </c>
      <c r="AG57">
        <v>0</v>
      </c>
      <c r="AH57">
        <v>0</v>
      </c>
      <c r="AI57">
        <v>0</v>
      </c>
      <c r="AJ57">
        <v>0</v>
      </c>
      <c r="AK57">
        <v>22.407480000000003</v>
      </c>
      <c r="AL57">
        <v>9.9693499999999986</v>
      </c>
      <c r="AM57">
        <v>0</v>
      </c>
      <c r="AN57">
        <v>0</v>
      </c>
      <c r="AO57">
        <v>0</v>
      </c>
      <c r="AP57">
        <v>1.9692191357421178</v>
      </c>
      <c r="AQ57">
        <v>0</v>
      </c>
      <c r="AR57">
        <v>1.9395999999999995</v>
      </c>
      <c r="AS57">
        <v>2.3632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675.35504094618602</v>
      </c>
      <c r="DN57">
        <v>23.625662849633176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254.79874255802673</v>
      </c>
      <c r="L58">
        <v>9.4189197859552944</v>
      </c>
      <c r="M58">
        <v>63.76555293058837</v>
      </c>
      <c r="N58">
        <v>51.883489615283494</v>
      </c>
      <c r="O58">
        <v>73.28448327265879</v>
      </c>
      <c r="P58">
        <v>24.161570382933149</v>
      </c>
      <c r="Q58">
        <v>9.0357084967320258</v>
      </c>
      <c r="R58">
        <v>14.426123143937007</v>
      </c>
      <c r="S58">
        <v>11.588705882352942</v>
      </c>
      <c r="T58">
        <v>0</v>
      </c>
      <c r="U58">
        <v>62.108614749641632</v>
      </c>
      <c r="V58">
        <v>9.0971892161757371</v>
      </c>
      <c r="W58">
        <v>19.862023346303502</v>
      </c>
      <c r="X58">
        <v>43.188046727004838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6.1515000000000004</v>
      </c>
      <c r="AG58">
        <v>0</v>
      </c>
      <c r="AH58">
        <v>0</v>
      </c>
      <c r="AI58">
        <v>0</v>
      </c>
      <c r="AJ58">
        <v>0</v>
      </c>
      <c r="AK58">
        <v>22.407480000000003</v>
      </c>
      <c r="AL58">
        <v>9.9693499999999986</v>
      </c>
      <c r="AM58">
        <v>0</v>
      </c>
      <c r="AN58">
        <v>0</v>
      </c>
      <c r="AO58">
        <v>0</v>
      </c>
      <c r="AP58">
        <v>1.9692191357421178</v>
      </c>
      <c r="AQ58">
        <v>0</v>
      </c>
      <c r="AR58">
        <v>1.9395999999999995</v>
      </c>
      <c r="AS58">
        <v>2.3632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675.04238889164731</v>
      </c>
      <c r="DN58">
        <v>23.614724351688348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254.79874255802673</v>
      </c>
      <c r="L59">
        <v>9.4189197859552944</v>
      </c>
      <c r="M59">
        <v>63.76555293058837</v>
      </c>
      <c r="N59">
        <v>51.883489615283494</v>
      </c>
      <c r="O59">
        <v>73.28448327265879</v>
      </c>
      <c r="P59">
        <v>24.161570382933149</v>
      </c>
      <c r="Q59">
        <v>9.0357084967320258</v>
      </c>
      <c r="R59">
        <v>14.740573543015726</v>
      </c>
      <c r="S59">
        <v>11.588705882352942</v>
      </c>
      <c r="T59">
        <v>0</v>
      </c>
      <c r="U59">
        <v>62.108614749641632</v>
      </c>
      <c r="V59">
        <v>9.0971892161757371</v>
      </c>
      <c r="W59">
        <v>19.862023346303502</v>
      </c>
      <c r="X59">
        <v>43.188046727004838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6.1515000000000004</v>
      </c>
      <c r="AG59">
        <v>0</v>
      </c>
      <c r="AH59">
        <v>0</v>
      </c>
      <c r="AI59">
        <v>0</v>
      </c>
      <c r="AJ59">
        <v>0</v>
      </c>
      <c r="AK59">
        <v>22.407480000000003</v>
      </c>
      <c r="AL59">
        <v>9.9693499999999986</v>
      </c>
      <c r="AM59">
        <v>0</v>
      </c>
      <c r="AN59">
        <v>0</v>
      </c>
      <c r="AO59">
        <v>0</v>
      </c>
      <c r="AP59">
        <v>1.9692191357421178</v>
      </c>
      <c r="AQ59">
        <v>0</v>
      </c>
      <c r="AR59">
        <v>2.9093999999999989</v>
      </c>
      <c r="AS59">
        <v>2.3632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676.28323160034552</v>
      </c>
      <c r="DN59">
        <v>23.658132042068836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254.79874255802673</v>
      </c>
      <c r="L60">
        <v>9.4189197859552944</v>
      </c>
      <c r="M60">
        <v>63.76555293058837</v>
      </c>
      <c r="N60">
        <v>51.883489615283494</v>
      </c>
      <c r="O60">
        <v>73.28448327265879</v>
      </c>
      <c r="P60">
        <v>24.161570382933149</v>
      </c>
      <c r="Q60">
        <v>9.0357084967320258</v>
      </c>
      <c r="R60">
        <v>14.740573543015726</v>
      </c>
      <c r="S60">
        <v>11.588705882352942</v>
      </c>
      <c r="T60">
        <v>0</v>
      </c>
      <c r="U60">
        <v>62.108614749641632</v>
      </c>
      <c r="V60">
        <v>9.0971892161757371</v>
      </c>
      <c r="W60">
        <v>19.862023346303502</v>
      </c>
      <c r="X60">
        <v>43.188046727004838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6.1515000000000004</v>
      </c>
      <c r="AG60">
        <v>0</v>
      </c>
      <c r="AH60">
        <v>0</v>
      </c>
      <c r="AI60">
        <v>0</v>
      </c>
      <c r="AJ60">
        <v>0</v>
      </c>
      <c r="AK60">
        <v>22.407480000000003</v>
      </c>
      <c r="AL60">
        <v>9.9693499999999986</v>
      </c>
      <c r="AM60">
        <v>0</v>
      </c>
      <c r="AN60">
        <v>0</v>
      </c>
      <c r="AO60">
        <v>0</v>
      </c>
      <c r="AP60">
        <v>1.9692191357421178</v>
      </c>
      <c r="AQ60">
        <v>0</v>
      </c>
      <c r="AR60">
        <v>2.9093999999999989</v>
      </c>
      <c r="AS60">
        <v>2.3632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676.28323160034552</v>
      </c>
      <c r="DN60">
        <v>23.658132042068836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254.79874255802673</v>
      </c>
      <c r="L61">
        <v>9.4188393536121655</v>
      </c>
      <c r="M61">
        <v>63.76555293058837</v>
      </c>
      <c r="N61">
        <v>51.883489615283494</v>
      </c>
      <c r="O61">
        <v>73.28448327265879</v>
      </c>
      <c r="P61">
        <v>27.271313071452759</v>
      </c>
      <c r="Q61">
        <v>9.0357084967320258</v>
      </c>
      <c r="R61">
        <v>14.740573543015726</v>
      </c>
      <c r="S61">
        <v>11.588705882352942</v>
      </c>
      <c r="T61">
        <v>0</v>
      </c>
      <c r="U61">
        <v>62.108614749641632</v>
      </c>
      <c r="V61">
        <v>9.0971892161757371</v>
      </c>
      <c r="W61">
        <v>19.862023346303502</v>
      </c>
      <c r="X61">
        <v>43.188046727004838</v>
      </c>
      <c r="Y61">
        <v>0</v>
      </c>
      <c r="Z61">
        <v>2.8638167999999995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6.1515000000000004</v>
      </c>
      <c r="AG61">
        <v>0</v>
      </c>
      <c r="AH61">
        <v>0</v>
      </c>
      <c r="AI61">
        <v>0</v>
      </c>
      <c r="AJ61">
        <v>0</v>
      </c>
      <c r="AK61">
        <v>22.407480000000003</v>
      </c>
      <c r="AL61">
        <v>9.9693499999999986</v>
      </c>
      <c r="AM61">
        <v>0</v>
      </c>
      <c r="AN61">
        <v>0</v>
      </c>
      <c r="AO61">
        <v>0</v>
      </c>
      <c r="AP61">
        <v>5.2364349989576828</v>
      </c>
      <c r="AQ61">
        <v>0</v>
      </c>
      <c r="AR61">
        <v>2.9093999999999989</v>
      </c>
      <c r="AS61">
        <v>2.3632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685.21139921295958</v>
      </c>
      <c r="DN61">
        <v>23.970659348846716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254.79874255802673</v>
      </c>
      <c r="L62">
        <v>9.4188393536121655</v>
      </c>
      <c r="M62">
        <v>63.76555293058837</v>
      </c>
      <c r="N62">
        <v>51.883489615283494</v>
      </c>
      <c r="O62">
        <v>73.28448327265879</v>
      </c>
      <c r="P62">
        <v>27.271313071452759</v>
      </c>
      <c r="Q62">
        <v>9.0357084967320258</v>
      </c>
      <c r="R62">
        <v>14.740573543015726</v>
      </c>
      <c r="S62">
        <v>11.588705882352942</v>
      </c>
      <c r="T62">
        <v>0</v>
      </c>
      <c r="U62">
        <v>62.108614749641632</v>
      </c>
      <c r="V62">
        <v>9.0971892161757371</v>
      </c>
      <c r="W62">
        <v>19.862023346303502</v>
      </c>
      <c r="X62">
        <v>43.188046727004838</v>
      </c>
      <c r="Y62">
        <v>0</v>
      </c>
      <c r="Z62">
        <v>2.8638167999999995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6.1515000000000004</v>
      </c>
      <c r="AG62">
        <v>0</v>
      </c>
      <c r="AH62">
        <v>9.1502400000000002</v>
      </c>
      <c r="AI62">
        <v>0</v>
      </c>
      <c r="AJ62">
        <v>0</v>
      </c>
      <c r="AK62">
        <v>22.407480000000003</v>
      </c>
      <c r="AL62">
        <v>9.9693499999999986</v>
      </c>
      <c r="AM62">
        <v>0</v>
      </c>
      <c r="AN62">
        <v>0</v>
      </c>
      <c r="AO62">
        <v>0</v>
      </c>
      <c r="AP62">
        <v>5.2364349989576828</v>
      </c>
      <c r="AQ62">
        <v>10.786490000000001</v>
      </c>
      <c r="AR62">
        <v>2.9093999999999989</v>
      </c>
      <c r="AS62">
        <v>2.3632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704.47426768816422</v>
      </c>
      <c r="DN62">
        <v>24.644520873642143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254.79874255802673</v>
      </c>
      <c r="L63">
        <v>9.4187543937807661</v>
      </c>
      <c r="M63">
        <v>63.76555293058837</v>
      </c>
      <c r="N63">
        <v>51.883489615283494</v>
      </c>
      <c r="O63">
        <v>73.28448327265879</v>
      </c>
      <c r="P63">
        <v>27.271313071452759</v>
      </c>
      <c r="Q63">
        <v>9.0357084967320258</v>
      </c>
      <c r="R63">
        <v>14.740573543015726</v>
      </c>
      <c r="S63">
        <v>11.588705882352942</v>
      </c>
      <c r="T63">
        <v>0</v>
      </c>
      <c r="U63">
        <v>62.108614749641632</v>
      </c>
      <c r="V63">
        <v>9.0971892161757371</v>
      </c>
      <c r="W63">
        <v>19.862682192721444</v>
      </c>
      <c r="X63">
        <v>43.188046727004838</v>
      </c>
      <c r="Y63">
        <v>0</v>
      </c>
      <c r="Z63">
        <v>2.4154999999999993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6.1515000000000004</v>
      </c>
      <c r="AG63">
        <v>0</v>
      </c>
      <c r="AH63">
        <v>9.1502400000000002</v>
      </c>
      <c r="AI63">
        <v>0</v>
      </c>
      <c r="AJ63">
        <v>0</v>
      </c>
      <c r="AK63">
        <v>22.407480000000003</v>
      </c>
      <c r="AL63">
        <v>9.9693499999999986</v>
      </c>
      <c r="AM63">
        <v>0</v>
      </c>
      <c r="AN63">
        <v>0</v>
      </c>
      <c r="AO63">
        <v>0</v>
      </c>
      <c r="AP63">
        <v>2.2505361551338483</v>
      </c>
      <c r="AQ63">
        <v>10.786490000000001</v>
      </c>
      <c r="AR63">
        <v>2.9093999999999989</v>
      </c>
      <c r="AS63">
        <v>2.3632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701.15685808785452</v>
      </c>
      <c r="DN63">
        <v>24.528288716714489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254.79874255802673</v>
      </c>
      <c r="L64">
        <v>9.4187867376087571</v>
      </c>
      <c r="M64">
        <v>63.76555293058837</v>
      </c>
      <c r="N64">
        <v>51.883489615283494</v>
      </c>
      <c r="O64">
        <v>73.28448327265879</v>
      </c>
      <c r="P64">
        <v>27.271313071452759</v>
      </c>
      <c r="Q64">
        <v>9.0357084967320258</v>
      </c>
      <c r="R64">
        <v>14.740573543015726</v>
      </c>
      <c r="S64">
        <v>11.588705882352942</v>
      </c>
      <c r="T64">
        <v>0</v>
      </c>
      <c r="U64">
        <v>62.108614749641632</v>
      </c>
      <c r="V64">
        <v>9.0971892161757371</v>
      </c>
      <c r="W64">
        <v>19.862682192721444</v>
      </c>
      <c r="X64">
        <v>43.188046727004838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6.1515000000000004</v>
      </c>
      <c r="AG64">
        <v>0</v>
      </c>
      <c r="AH64">
        <v>9.1502400000000002</v>
      </c>
      <c r="AI64">
        <v>0</v>
      </c>
      <c r="AJ64">
        <v>0</v>
      </c>
      <c r="AK64">
        <v>22.407480000000003</v>
      </c>
      <c r="AL64">
        <v>9.9693499999999986</v>
      </c>
      <c r="AM64">
        <v>0</v>
      </c>
      <c r="AN64">
        <v>0</v>
      </c>
      <c r="AO64">
        <v>0</v>
      </c>
      <c r="AP64">
        <v>2.2505361551338483</v>
      </c>
      <c r="AQ64">
        <v>10.786490000000001</v>
      </c>
      <c r="AR64">
        <v>2.9093999999999989</v>
      </c>
      <c r="AS64">
        <v>2.3632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698.82303323829888</v>
      </c>
      <c r="DN64">
        <v>24.44664591009813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254.79874255802673</v>
      </c>
      <c r="L65">
        <v>9.4184533509091288</v>
      </c>
      <c r="M65">
        <v>63.76555293058837</v>
      </c>
      <c r="N65">
        <v>51.883489615283494</v>
      </c>
      <c r="O65">
        <v>73.28448327265879</v>
      </c>
      <c r="P65">
        <v>27.271313071452759</v>
      </c>
      <c r="Q65">
        <v>9.0357084967320258</v>
      </c>
      <c r="R65">
        <v>14.740573543015726</v>
      </c>
      <c r="S65">
        <v>11.588705882352942</v>
      </c>
      <c r="T65">
        <v>0</v>
      </c>
      <c r="U65">
        <v>62.108614749641632</v>
      </c>
      <c r="V65">
        <v>9.0980010733899146</v>
      </c>
      <c r="W65">
        <v>19.862682192721444</v>
      </c>
      <c r="X65">
        <v>43.188046727004838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6.1515000000000004</v>
      </c>
      <c r="AG65">
        <v>0</v>
      </c>
      <c r="AH65">
        <v>9.1502400000000002</v>
      </c>
      <c r="AI65">
        <v>0</v>
      </c>
      <c r="AJ65">
        <v>0</v>
      </c>
      <c r="AK65">
        <v>22.407480000000003</v>
      </c>
      <c r="AL65">
        <v>9.9693499999999986</v>
      </c>
      <c r="AM65">
        <v>0</v>
      </c>
      <c r="AN65">
        <v>0</v>
      </c>
      <c r="AO65">
        <v>0</v>
      </c>
      <c r="AP65">
        <v>2.2505361551338483</v>
      </c>
      <c r="AQ65">
        <v>10.786490000000001</v>
      </c>
      <c r="AR65">
        <v>2.9093999999999989</v>
      </c>
      <c r="AS65">
        <v>2.3632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698.82349532994942</v>
      </c>
      <c r="DN65">
        <v>24.446662288962269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254.79874255802673</v>
      </c>
      <c r="L66">
        <v>9.4187089749824402</v>
      </c>
      <c r="M66">
        <v>63.76555293058837</v>
      </c>
      <c r="N66">
        <v>51.883489615283494</v>
      </c>
      <c r="O66">
        <v>73.28448327265879</v>
      </c>
      <c r="P66">
        <v>27.271313071452759</v>
      </c>
      <c r="Q66">
        <v>9.0357084967320258</v>
      </c>
      <c r="R66">
        <v>14.740573543015726</v>
      </c>
      <c r="S66">
        <v>11.588705882352942</v>
      </c>
      <c r="T66">
        <v>0</v>
      </c>
      <c r="U66">
        <v>62.108614749641632</v>
      </c>
      <c r="V66">
        <v>9.0980010733899146</v>
      </c>
      <c r="W66">
        <v>19.862682192721444</v>
      </c>
      <c r="X66">
        <v>43.188046727004838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6.1515000000000004</v>
      </c>
      <c r="AG66">
        <v>0</v>
      </c>
      <c r="AH66">
        <v>9.1502400000000002</v>
      </c>
      <c r="AI66">
        <v>0</v>
      </c>
      <c r="AJ66">
        <v>0</v>
      </c>
      <c r="AK66">
        <v>22.407480000000003</v>
      </c>
      <c r="AL66">
        <v>9.9693499999999986</v>
      </c>
      <c r="AM66">
        <v>0</v>
      </c>
      <c r="AN66">
        <v>0</v>
      </c>
      <c r="AO66">
        <v>0</v>
      </c>
      <c r="AP66">
        <v>2.2505361551338483</v>
      </c>
      <c r="AQ66">
        <v>21.572980000000001</v>
      </c>
      <c r="AR66">
        <v>2.9093999999999989</v>
      </c>
      <c r="AS66">
        <v>2.3632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709.24564881228707</v>
      </c>
      <c r="DN66">
        <v>24.811254430697968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254.79874255802673</v>
      </c>
      <c r="L67">
        <v>9.4185432605457464</v>
      </c>
      <c r="M67">
        <v>63.76555293058837</v>
      </c>
      <c r="N67">
        <v>51.883489615283494</v>
      </c>
      <c r="O67">
        <v>73.28448327265879</v>
      </c>
      <c r="P67">
        <v>27.271313071452759</v>
      </c>
      <c r="Q67">
        <v>9.0357084967320258</v>
      </c>
      <c r="R67">
        <v>14.740573543015726</v>
      </c>
      <c r="S67">
        <v>11.588705882352942</v>
      </c>
      <c r="T67">
        <v>0</v>
      </c>
      <c r="U67">
        <v>62.108614749641632</v>
      </c>
      <c r="V67">
        <v>9.0980010733899146</v>
      </c>
      <c r="W67">
        <v>19.862682192721444</v>
      </c>
      <c r="X67">
        <v>43.188046727004838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6.1515000000000004</v>
      </c>
      <c r="AG67">
        <v>0</v>
      </c>
      <c r="AH67">
        <v>9.1502400000000002</v>
      </c>
      <c r="AI67">
        <v>0</v>
      </c>
      <c r="AJ67">
        <v>0</v>
      </c>
      <c r="AK67">
        <v>22.407480000000003</v>
      </c>
      <c r="AL67">
        <v>9.9693499999999986</v>
      </c>
      <c r="AM67">
        <v>0</v>
      </c>
      <c r="AN67">
        <v>0</v>
      </c>
      <c r="AO67">
        <v>0</v>
      </c>
      <c r="AP67">
        <v>2.2505361551338483</v>
      </c>
      <c r="AQ67">
        <v>21.572980000000001</v>
      </c>
      <c r="AR67">
        <v>2.1335599999999997</v>
      </c>
      <c r="AS67">
        <v>2.3632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708.49587194969899</v>
      </c>
      <c r="DN67">
        <v>24.785025578849339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254.79874255802673</v>
      </c>
      <c r="L68">
        <v>9.4185432605457464</v>
      </c>
      <c r="M68">
        <v>63.76555293058837</v>
      </c>
      <c r="N68">
        <v>51.883489615283494</v>
      </c>
      <c r="O68">
        <v>73.28448327265879</v>
      </c>
      <c r="P68">
        <v>27.271313071452759</v>
      </c>
      <c r="Q68">
        <v>9.0357084967320258</v>
      </c>
      <c r="R68">
        <v>14.740573543015726</v>
      </c>
      <c r="S68">
        <v>11.588705882352942</v>
      </c>
      <c r="T68">
        <v>0</v>
      </c>
      <c r="U68">
        <v>62.108614749641632</v>
      </c>
      <c r="V68">
        <v>9.0980010733899146</v>
      </c>
      <c r="W68">
        <v>19.862682192721444</v>
      </c>
      <c r="X68">
        <v>43.188046727004838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6.1515000000000004</v>
      </c>
      <c r="AG68">
        <v>0</v>
      </c>
      <c r="AH68">
        <v>18.7164</v>
      </c>
      <c r="AI68">
        <v>0</v>
      </c>
      <c r="AJ68">
        <v>0</v>
      </c>
      <c r="AK68">
        <v>22.407480000000003</v>
      </c>
      <c r="AL68">
        <v>9.9693499999999986</v>
      </c>
      <c r="AM68">
        <v>0</v>
      </c>
      <c r="AN68">
        <v>0</v>
      </c>
      <c r="AO68">
        <v>0</v>
      </c>
      <c r="AP68">
        <v>2.2505361551338483</v>
      </c>
      <c r="AQ68">
        <v>21.572980000000001</v>
      </c>
      <c r="AR68">
        <v>2.1335599999999997</v>
      </c>
      <c r="AS68">
        <v>2.3632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717.73869565385939</v>
      </c>
      <c r="DN68">
        <v>25.108361874688836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254.79874255802673</v>
      </c>
      <c r="L69">
        <v>9.4185432605457464</v>
      </c>
      <c r="M69">
        <v>63.76555293058837</v>
      </c>
      <c r="N69">
        <v>51.883489615283494</v>
      </c>
      <c r="O69">
        <v>73.28448327265879</v>
      </c>
      <c r="P69">
        <v>27.271313071452759</v>
      </c>
      <c r="Q69">
        <v>9.0357084967320258</v>
      </c>
      <c r="R69">
        <v>14.740573543015726</v>
      </c>
      <c r="S69">
        <v>11.588705882352942</v>
      </c>
      <c r="T69">
        <v>0</v>
      </c>
      <c r="U69">
        <v>62.108614749641632</v>
      </c>
      <c r="V69">
        <v>9.0980010733899146</v>
      </c>
      <c r="W69">
        <v>19.862682192721444</v>
      </c>
      <c r="X69">
        <v>43.188046727004838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6.1515000000000004</v>
      </c>
      <c r="AG69">
        <v>0</v>
      </c>
      <c r="AH69">
        <v>18.7164</v>
      </c>
      <c r="AI69">
        <v>0</v>
      </c>
      <c r="AJ69">
        <v>0</v>
      </c>
      <c r="AK69">
        <v>22.407480000000003</v>
      </c>
      <c r="AL69">
        <v>9.9693499999999986</v>
      </c>
      <c r="AM69">
        <v>0</v>
      </c>
      <c r="AN69">
        <v>0</v>
      </c>
      <c r="AO69">
        <v>0</v>
      </c>
      <c r="AP69">
        <v>2.2505361551338483</v>
      </c>
      <c r="AQ69">
        <v>21.572980000000001</v>
      </c>
      <c r="AR69">
        <v>2.1335599999999997</v>
      </c>
      <c r="AS69">
        <v>2.3632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717.73869565385939</v>
      </c>
      <c r="DN69">
        <v>25.108361874688836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254.79874255802673</v>
      </c>
      <c r="L70">
        <v>9.4185432605457464</v>
      </c>
      <c r="M70">
        <v>63.76555293058837</v>
      </c>
      <c r="N70">
        <v>51.883489615283494</v>
      </c>
      <c r="O70">
        <v>73.28448327265879</v>
      </c>
      <c r="P70">
        <v>27.271313071452759</v>
      </c>
      <c r="Q70">
        <v>9.0255951661631446</v>
      </c>
      <c r="R70">
        <v>14.740573543015726</v>
      </c>
      <c r="S70">
        <v>11.590945882352941</v>
      </c>
      <c r="T70">
        <v>0</v>
      </c>
      <c r="U70">
        <v>62.108614749641632</v>
      </c>
      <c r="V70">
        <v>9.0980010733899146</v>
      </c>
      <c r="W70">
        <v>19.862682192721444</v>
      </c>
      <c r="X70">
        <v>43.188046727004838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6.1515000000000004</v>
      </c>
      <c r="AG70">
        <v>0</v>
      </c>
      <c r="AH70">
        <v>18.7164</v>
      </c>
      <c r="AI70">
        <v>0</v>
      </c>
      <c r="AJ70">
        <v>0</v>
      </c>
      <c r="AK70">
        <v>22.407480000000003</v>
      </c>
      <c r="AL70">
        <v>19.071799999999996</v>
      </c>
      <c r="AM70">
        <v>0</v>
      </c>
      <c r="AN70">
        <v>0</v>
      </c>
      <c r="AO70">
        <v>0</v>
      </c>
      <c r="AP70">
        <v>2.2505361551338483</v>
      </c>
      <c r="AQ70">
        <v>21.572980000000001</v>
      </c>
      <c r="AR70">
        <v>2.1335599999999997</v>
      </c>
      <c r="AS70">
        <v>2.3632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726.52587553622243</v>
      </c>
      <c r="DN70">
        <v>25.415758661756978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254.79874255802673</v>
      </c>
      <c r="L71">
        <v>9.4185432605457464</v>
      </c>
      <c r="M71">
        <v>63.76555293058837</v>
      </c>
      <c r="N71">
        <v>51.883489615283494</v>
      </c>
      <c r="O71">
        <v>73.28448327265879</v>
      </c>
      <c r="P71">
        <v>27.271313071452759</v>
      </c>
      <c r="Q71">
        <v>9.0255951661631446</v>
      </c>
      <c r="R71">
        <v>14.740573543015726</v>
      </c>
      <c r="S71">
        <v>11.590945882352941</v>
      </c>
      <c r="T71">
        <v>0</v>
      </c>
      <c r="U71">
        <v>62.108614749641632</v>
      </c>
      <c r="V71">
        <v>9.0971892161757371</v>
      </c>
      <c r="W71">
        <v>19.862023346303502</v>
      </c>
      <c r="X71">
        <v>43.188046727004838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6.1515000000000004</v>
      </c>
      <c r="AG71">
        <v>0</v>
      </c>
      <c r="AH71">
        <v>18.7164</v>
      </c>
      <c r="AI71">
        <v>0</v>
      </c>
      <c r="AJ71">
        <v>0</v>
      </c>
      <c r="AK71">
        <v>22.407480000000003</v>
      </c>
      <c r="AL71">
        <v>52.880899999999997</v>
      </c>
      <c r="AM71">
        <v>0</v>
      </c>
      <c r="AN71">
        <v>0</v>
      </c>
      <c r="AO71">
        <v>0</v>
      </c>
      <c r="AP71">
        <v>2.2505361551338483</v>
      </c>
      <c r="AQ71">
        <v>21.572980000000001</v>
      </c>
      <c r="AR71">
        <v>2.1335599999999997</v>
      </c>
      <c r="AS71">
        <v>2.3632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759.19080685277322</v>
      </c>
      <c r="DN71">
        <v>26.558456641574107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254.79874255802673</v>
      </c>
      <c r="L72">
        <v>9.4185432605457464</v>
      </c>
      <c r="M72">
        <v>63.76555293058837</v>
      </c>
      <c r="N72">
        <v>51.883489615283494</v>
      </c>
      <c r="O72">
        <v>73.28448327265879</v>
      </c>
      <c r="P72">
        <v>27.271313071452759</v>
      </c>
      <c r="Q72">
        <v>9.0255951661631446</v>
      </c>
      <c r="R72">
        <v>14.740573543015726</v>
      </c>
      <c r="S72">
        <v>11.590945882352941</v>
      </c>
      <c r="T72">
        <v>0</v>
      </c>
      <c r="U72">
        <v>62.108614749641632</v>
      </c>
      <c r="V72">
        <v>9.0971892161757371</v>
      </c>
      <c r="W72">
        <v>19.862023346303502</v>
      </c>
      <c r="X72">
        <v>43.188046727004838</v>
      </c>
      <c r="Y72">
        <v>0</v>
      </c>
      <c r="Z72">
        <v>0</v>
      </c>
      <c r="AA72">
        <v>3.0883723950397339</v>
      </c>
      <c r="AB72">
        <v>5.7837519999999998</v>
      </c>
      <c r="AC72">
        <v>0</v>
      </c>
      <c r="AD72">
        <v>0</v>
      </c>
      <c r="AE72">
        <v>7.2375940000000005</v>
      </c>
      <c r="AF72">
        <v>6.1515000000000004</v>
      </c>
      <c r="AG72">
        <v>0</v>
      </c>
      <c r="AH72">
        <v>18.7164</v>
      </c>
      <c r="AI72">
        <v>1.3977499999999996</v>
      </c>
      <c r="AJ72">
        <v>0</v>
      </c>
      <c r="AK72">
        <v>22.407480000000003</v>
      </c>
      <c r="AL72">
        <v>52.880899999999997</v>
      </c>
      <c r="AM72">
        <v>0</v>
      </c>
      <c r="AN72">
        <v>0</v>
      </c>
      <c r="AO72">
        <v>0</v>
      </c>
      <c r="AP72">
        <v>2.2505361551338483</v>
      </c>
      <c r="AQ72">
        <v>21.572980000000001</v>
      </c>
      <c r="AR72">
        <v>2.9093999999999989</v>
      </c>
      <c r="AS72">
        <v>2.3632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769.86310658005959</v>
      </c>
      <c r="DN72">
        <v>26.931871309327601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254.79874255802673</v>
      </c>
      <c r="L73">
        <v>9.4185432605457464</v>
      </c>
      <c r="M73">
        <v>63.76555293058837</v>
      </c>
      <c r="N73">
        <v>51.883489615283494</v>
      </c>
      <c r="O73">
        <v>73.28448327265879</v>
      </c>
      <c r="P73">
        <v>27.271313071452759</v>
      </c>
      <c r="Q73">
        <v>9.0255951661631446</v>
      </c>
      <c r="R73">
        <v>14.740573543015726</v>
      </c>
      <c r="S73">
        <v>11.590945882352941</v>
      </c>
      <c r="T73">
        <v>0</v>
      </c>
      <c r="U73">
        <v>62.108614749641632</v>
      </c>
      <c r="V73">
        <v>9.0971892161757371</v>
      </c>
      <c r="W73">
        <v>19.862023346303502</v>
      </c>
      <c r="X73">
        <v>43.188046727004838</v>
      </c>
      <c r="Y73">
        <v>0</v>
      </c>
      <c r="Z73">
        <v>0</v>
      </c>
      <c r="AA73">
        <v>6.1420439766520554</v>
      </c>
      <c r="AB73">
        <v>5.7837519999999998</v>
      </c>
      <c r="AC73">
        <v>0</v>
      </c>
      <c r="AD73">
        <v>4.0033799999999999</v>
      </c>
      <c r="AE73">
        <v>7.2375940000000005</v>
      </c>
      <c r="AF73">
        <v>6.1515000000000004</v>
      </c>
      <c r="AG73">
        <v>0</v>
      </c>
      <c r="AH73">
        <v>24.955199999999998</v>
      </c>
      <c r="AI73">
        <v>2.7954999999999997</v>
      </c>
      <c r="AJ73">
        <v>0</v>
      </c>
      <c r="AK73">
        <v>22.407480000000003</v>
      </c>
      <c r="AL73">
        <v>52.880899999999997</v>
      </c>
      <c r="AM73">
        <v>0</v>
      </c>
      <c r="AN73">
        <v>0</v>
      </c>
      <c r="AO73">
        <v>0</v>
      </c>
      <c r="AP73">
        <v>2.2505361551338483</v>
      </c>
      <c r="AQ73">
        <v>43.145959999999995</v>
      </c>
      <c r="AR73">
        <v>2.9093999999999989</v>
      </c>
      <c r="AS73">
        <v>2.3632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804.90380883500825</v>
      </c>
      <c r="DN73">
        <v>28.157750635991054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254.79874255802673</v>
      </c>
      <c r="L74">
        <v>9.4185432605457464</v>
      </c>
      <c r="M74">
        <v>63.76555293058837</v>
      </c>
      <c r="N74">
        <v>51.883489615283494</v>
      </c>
      <c r="O74">
        <v>73.28448327265879</v>
      </c>
      <c r="P74">
        <v>27.271313071452759</v>
      </c>
      <c r="Q74">
        <v>9.0255951661631446</v>
      </c>
      <c r="R74">
        <v>14.740573543015726</v>
      </c>
      <c r="S74">
        <v>11.590945882352941</v>
      </c>
      <c r="T74">
        <v>0</v>
      </c>
      <c r="U74">
        <v>62.108614749641632</v>
      </c>
      <c r="V74">
        <v>9.0971892161757371</v>
      </c>
      <c r="W74">
        <v>19.862023346303502</v>
      </c>
      <c r="X74">
        <v>43.188046727004838</v>
      </c>
      <c r="Y74">
        <v>0</v>
      </c>
      <c r="Z74">
        <v>0</v>
      </c>
      <c r="AA74">
        <v>12.318788766731524</v>
      </c>
      <c r="AB74">
        <v>5.7837519999999998</v>
      </c>
      <c r="AC74">
        <v>0</v>
      </c>
      <c r="AD74">
        <v>8.0067599999999999</v>
      </c>
      <c r="AE74">
        <v>7.2375940000000005</v>
      </c>
      <c r="AF74">
        <v>6.1515000000000004</v>
      </c>
      <c r="AG74">
        <v>0</v>
      </c>
      <c r="AH74">
        <v>33.273599999999995</v>
      </c>
      <c r="AI74">
        <v>14.362160799999996</v>
      </c>
      <c r="AJ74">
        <v>0</v>
      </c>
      <c r="AK74">
        <v>22.407480000000003</v>
      </c>
      <c r="AL74">
        <v>52.880899999999997</v>
      </c>
      <c r="AM74">
        <v>2.1074399999999995</v>
      </c>
      <c r="AN74">
        <v>0</v>
      </c>
      <c r="AO74">
        <v>0</v>
      </c>
      <c r="AP74">
        <v>2.2505361551338483</v>
      </c>
      <c r="AQ74">
        <v>43.145959999999995</v>
      </c>
      <c r="AR74">
        <v>2.9093999999999989</v>
      </c>
      <c r="AS74">
        <v>2.3632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835.98886000846142</v>
      </c>
      <c r="DN74">
        <v>29.245325052617293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254.79874255802673</v>
      </c>
      <c r="L75">
        <v>9.4185432605457464</v>
      </c>
      <c r="M75">
        <v>63.76555293058837</v>
      </c>
      <c r="N75">
        <v>51.883489615283494</v>
      </c>
      <c r="O75">
        <v>73.28448327265879</v>
      </c>
      <c r="P75">
        <v>27.271313071452759</v>
      </c>
      <c r="Q75">
        <v>9.0255951661631446</v>
      </c>
      <c r="R75">
        <v>14.740573543015726</v>
      </c>
      <c r="S75">
        <v>11.590945882352941</v>
      </c>
      <c r="T75">
        <v>0</v>
      </c>
      <c r="U75">
        <v>62.108614749641632</v>
      </c>
      <c r="V75">
        <v>9.0971892161757371</v>
      </c>
      <c r="W75">
        <v>19.862023346303502</v>
      </c>
      <c r="X75">
        <v>43.188046727004838</v>
      </c>
      <c r="Y75">
        <v>0</v>
      </c>
      <c r="Z75">
        <v>0</v>
      </c>
      <c r="AA75">
        <v>17.350406713706374</v>
      </c>
      <c r="AB75">
        <v>11.567504</v>
      </c>
      <c r="AC75">
        <v>1.1186</v>
      </c>
      <c r="AD75">
        <v>12.010140000000002</v>
      </c>
      <c r="AE75">
        <v>14.475188000000001</v>
      </c>
      <c r="AF75">
        <v>12.986500000000003</v>
      </c>
      <c r="AG75">
        <v>0</v>
      </c>
      <c r="AH75">
        <v>41.591999999999999</v>
      </c>
      <c r="AI75">
        <v>14.362160799999996</v>
      </c>
      <c r="AJ75">
        <v>0</v>
      </c>
      <c r="AK75">
        <v>22.407480000000003</v>
      </c>
      <c r="AL75">
        <v>19.071799999999996</v>
      </c>
      <c r="AM75">
        <v>4.0977999999999994</v>
      </c>
      <c r="AN75">
        <v>0</v>
      </c>
      <c r="AO75">
        <v>0</v>
      </c>
      <c r="AP75">
        <v>2.2505361551338483</v>
      </c>
      <c r="AQ75">
        <v>43.145959999999995</v>
      </c>
      <c r="AR75">
        <v>2.9093999999999989</v>
      </c>
      <c r="AS75">
        <v>2.3632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842.2783251132596</v>
      </c>
      <c r="DN75">
        <v>29.46546389479396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254.79874255802673</v>
      </c>
      <c r="L76">
        <v>9.4185432605457464</v>
      </c>
      <c r="M76">
        <v>63.76555293058837</v>
      </c>
      <c r="N76">
        <v>51.883489615283494</v>
      </c>
      <c r="O76">
        <v>73.28448327265879</v>
      </c>
      <c r="P76">
        <v>27.271313071452759</v>
      </c>
      <c r="Q76">
        <v>9.0255951661631446</v>
      </c>
      <c r="R76">
        <v>14.740573543015726</v>
      </c>
      <c r="S76">
        <v>11.590945882352941</v>
      </c>
      <c r="T76">
        <v>0</v>
      </c>
      <c r="U76">
        <v>62.108614749641632</v>
      </c>
      <c r="V76">
        <v>9.0971892161757371</v>
      </c>
      <c r="W76">
        <v>19.862023346303502</v>
      </c>
      <c r="X76">
        <v>43.188046727004838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8.5097494999999999</v>
      </c>
      <c r="AD76">
        <v>16.050652800000002</v>
      </c>
      <c r="AE76">
        <v>21.712782000000001</v>
      </c>
      <c r="AF76">
        <v>20.504999999999999</v>
      </c>
      <c r="AG76">
        <v>0</v>
      </c>
      <c r="AH76">
        <v>61.639343999999994</v>
      </c>
      <c r="AI76">
        <v>14.362160799999996</v>
      </c>
      <c r="AJ76">
        <v>0</v>
      </c>
      <c r="AK76">
        <v>22.407480000000003</v>
      </c>
      <c r="AL76">
        <v>9.5358999999999998</v>
      </c>
      <c r="AM76">
        <v>4.0977999999999994</v>
      </c>
      <c r="AN76">
        <v>0</v>
      </c>
      <c r="AO76">
        <v>0</v>
      </c>
      <c r="AP76">
        <v>2.2505361551338483</v>
      </c>
      <c r="AQ76">
        <v>43.145959999999995</v>
      </c>
      <c r="AR76">
        <v>2.9093999999999989</v>
      </c>
      <c r="AS76">
        <v>2.3632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892.7502418228944</v>
      </c>
      <c r="DN76">
        <v>31.231121151246061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254.79874255802673</v>
      </c>
      <c r="L77">
        <v>9.4185432605457464</v>
      </c>
      <c r="M77">
        <v>63.76555293058837</v>
      </c>
      <c r="N77">
        <v>51.883489615283494</v>
      </c>
      <c r="O77">
        <v>73.28448327265879</v>
      </c>
      <c r="P77">
        <v>27.271313071452759</v>
      </c>
      <c r="Q77">
        <v>9.0255951661631446</v>
      </c>
      <c r="R77">
        <v>14.740573543015726</v>
      </c>
      <c r="S77">
        <v>11.590945882352941</v>
      </c>
      <c r="T77">
        <v>0</v>
      </c>
      <c r="U77">
        <v>62.108614749641632</v>
      </c>
      <c r="V77">
        <v>9.0971892161757371</v>
      </c>
      <c r="W77">
        <v>19.862023346303502</v>
      </c>
      <c r="X77">
        <v>43.188046727004838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8.5097494999999999</v>
      </c>
      <c r="AD77">
        <v>16.050652800000002</v>
      </c>
      <c r="AE77">
        <v>21.712782000000001</v>
      </c>
      <c r="AF77">
        <v>20.504999999999999</v>
      </c>
      <c r="AG77">
        <v>0</v>
      </c>
      <c r="AH77">
        <v>61.639343999999994</v>
      </c>
      <c r="AI77">
        <v>14.362160799999996</v>
      </c>
      <c r="AJ77">
        <v>0</v>
      </c>
      <c r="AK77">
        <v>22.407480000000003</v>
      </c>
      <c r="AL77">
        <v>9.5358999999999998</v>
      </c>
      <c r="AM77">
        <v>6.9405023999999989</v>
      </c>
      <c r="AN77">
        <v>0</v>
      </c>
      <c r="AO77">
        <v>0</v>
      </c>
      <c r="AP77">
        <v>2.2505361551338483</v>
      </c>
      <c r="AQ77">
        <v>43.145959999999995</v>
      </c>
      <c r="AR77">
        <v>2.9093999999999989</v>
      </c>
      <c r="AS77">
        <v>2.3632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895.49686089161162</v>
      </c>
      <c r="DN77">
        <v>31.327204482528881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254.79874255802673</v>
      </c>
      <c r="L78">
        <v>9.4185432605457464</v>
      </c>
      <c r="M78">
        <v>63.76555293058837</v>
      </c>
      <c r="N78">
        <v>51.883489615283494</v>
      </c>
      <c r="O78">
        <v>73.28448327265879</v>
      </c>
      <c r="P78">
        <v>27.271313071452759</v>
      </c>
      <c r="Q78">
        <v>9.0255951661631446</v>
      </c>
      <c r="R78">
        <v>14.740573543015726</v>
      </c>
      <c r="S78">
        <v>11.590945882352941</v>
      </c>
      <c r="T78">
        <v>0</v>
      </c>
      <c r="U78">
        <v>62.108614749641632</v>
      </c>
      <c r="V78">
        <v>9.0971892161757371</v>
      </c>
      <c r="W78">
        <v>19.862023346303502</v>
      </c>
      <c r="X78">
        <v>43.188046727004838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8.5097494999999999</v>
      </c>
      <c r="AD78">
        <v>16.050652800000002</v>
      </c>
      <c r="AE78">
        <v>21.712782000000001</v>
      </c>
      <c r="AF78">
        <v>20.504999999999999</v>
      </c>
      <c r="AG78">
        <v>0</v>
      </c>
      <c r="AH78">
        <v>61.639343999999994</v>
      </c>
      <c r="AI78">
        <v>14.362160799999996</v>
      </c>
      <c r="AJ78">
        <v>0</v>
      </c>
      <c r="AK78">
        <v>22.407480000000003</v>
      </c>
      <c r="AL78">
        <v>9.5358999999999998</v>
      </c>
      <c r="AM78">
        <v>6.9405023999999989</v>
      </c>
      <c r="AN78">
        <v>0</v>
      </c>
      <c r="AO78">
        <v>0</v>
      </c>
      <c r="AP78">
        <v>2.2505361551338483</v>
      </c>
      <c r="AQ78">
        <v>43.145959999999995</v>
      </c>
      <c r="AR78">
        <v>21.820499999999999</v>
      </c>
      <c r="AS78">
        <v>2.3632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913.76876562376742</v>
      </c>
      <c r="DN78">
        <v>31.966399750373093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254.79874255802673</v>
      </c>
      <c r="L79">
        <v>9.4185432605457464</v>
      </c>
      <c r="M79">
        <v>63.76555293058837</v>
      </c>
      <c r="N79">
        <v>51.883489615283494</v>
      </c>
      <c r="O79">
        <v>73.28448327265879</v>
      </c>
      <c r="P79">
        <v>27.271313071452759</v>
      </c>
      <c r="Q79">
        <v>9.0255951661631446</v>
      </c>
      <c r="R79">
        <v>14.740573543015726</v>
      </c>
      <c r="S79">
        <v>11.590945882352941</v>
      </c>
      <c r="T79">
        <v>0</v>
      </c>
      <c r="U79">
        <v>62.108614749641632</v>
      </c>
      <c r="V79">
        <v>9.0971892161757371</v>
      </c>
      <c r="W79">
        <v>19.862023346303502</v>
      </c>
      <c r="X79">
        <v>43.188046727004838</v>
      </c>
      <c r="Y79">
        <v>0</v>
      </c>
      <c r="Z79">
        <v>8.5914503999999994</v>
      </c>
      <c r="AA79">
        <v>12.318788766731524</v>
      </c>
      <c r="AB79">
        <v>17.351255999999996</v>
      </c>
      <c r="AC79">
        <v>8.5097494999999999</v>
      </c>
      <c r="AD79">
        <v>16.050652800000002</v>
      </c>
      <c r="AE79">
        <v>21.712782000000001</v>
      </c>
      <c r="AF79">
        <v>20.504999999999999</v>
      </c>
      <c r="AG79">
        <v>0</v>
      </c>
      <c r="AH79">
        <v>61.639343999999994</v>
      </c>
      <c r="AI79">
        <v>14.362160799999996</v>
      </c>
      <c r="AJ79">
        <v>0</v>
      </c>
      <c r="AK79">
        <v>22.407480000000003</v>
      </c>
      <c r="AL79">
        <v>9.5358999999999998</v>
      </c>
      <c r="AM79">
        <v>6.9405023999999989</v>
      </c>
      <c r="AN79">
        <v>0</v>
      </c>
      <c r="AO79">
        <v>0</v>
      </c>
      <c r="AP79">
        <v>2.2505361551338483</v>
      </c>
      <c r="AQ79">
        <v>43.145959999999995</v>
      </c>
      <c r="AR79">
        <v>21.820499999999999</v>
      </c>
      <c r="AS79">
        <v>2.3632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907.7835005452863</v>
      </c>
      <c r="DN79">
        <v>31.756875615792389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254.79874255802673</v>
      </c>
      <c r="L80">
        <v>9.4185432605457464</v>
      </c>
      <c r="M80">
        <v>63.76555293058837</v>
      </c>
      <c r="N80">
        <v>51.883489615283494</v>
      </c>
      <c r="O80">
        <v>73.28448327265879</v>
      </c>
      <c r="P80">
        <v>27.271313071452759</v>
      </c>
      <c r="Q80">
        <v>9.0255951661631446</v>
      </c>
      <c r="R80">
        <v>14.740573543015726</v>
      </c>
      <c r="S80">
        <v>11.590945882352941</v>
      </c>
      <c r="T80">
        <v>0</v>
      </c>
      <c r="U80">
        <v>62.108614749641632</v>
      </c>
      <c r="V80">
        <v>9.0971892161757371</v>
      </c>
      <c r="W80">
        <v>19.862023346303502</v>
      </c>
      <c r="X80">
        <v>43.188046727004838</v>
      </c>
      <c r="Y80">
        <v>0</v>
      </c>
      <c r="Z80">
        <v>8.5914503999999994</v>
      </c>
      <c r="AA80">
        <v>12.318788766731524</v>
      </c>
      <c r="AB80">
        <v>17.351255999999996</v>
      </c>
      <c r="AC80">
        <v>8.5097494999999999</v>
      </c>
      <c r="AD80">
        <v>16.050652800000002</v>
      </c>
      <c r="AE80">
        <v>21.712782000000001</v>
      </c>
      <c r="AF80">
        <v>20.504999999999999</v>
      </c>
      <c r="AG80">
        <v>0</v>
      </c>
      <c r="AH80">
        <v>61.639343999999994</v>
      </c>
      <c r="AI80">
        <v>1.6772999999999998</v>
      </c>
      <c r="AJ80">
        <v>0</v>
      </c>
      <c r="AK80">
        <v>22.407480000000003</v>
      </c>
      <c r="AL80">
        <v>9.5358999999999998</v>
      </c>
      <c r="AM80">
        <v>6.9405023999999989</v>
      </c>
      <c r="AN80">
        <v>0</v>
      </c>
      <c r="AO80">
        <v>0</v>
      </c>
      <c r="AP80">
        <v>2.2505361551338483</v>
      </c>
      <c r="AQ80">
        <v>43.145959999999995</v>
      </c>
      <c r="AR80">
        <v>2.9093999999999989</v>
      </c>
      <c r="AS80">
        <v>2.3632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877.25548346136304</v>
      </c>
      <c r="DN80">
        <v>30.688931899715655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254.79874255802673</v>
      </c>
      <c r="L81">
        <v>9.4185432605457464</v>
      </c>
      <c r="M81">
        <v>63.76555293058837</v>
      </c>
      <c r="N81">
        <v>51.883489615283494</v>
      </c>
      <c r="O81">
        <v>73.28448327265879</v>
      </c>
      <c r="P81">
        <v>27.271313071452759</v>
      </c>
      <c r="Q81">
        <v>9.0357084967320258</v>
      </c>
      <c r="R81">
        <v>14.740573543015726</v>
      </c>
      <c r="S81">
        <v>11.588705882352942</v>
      </c>
      <c r="T81">
        <v>0</v>
      </c>
      <c r="U81">
        <v>62.108614749641632</v>
      </c>
      <c r="V81">
        <v>9.0971892161757371</v>
      </c>
      <c r="W81">
        <v>19.862023346303502</v>
      </c>
      <c r="X81">
        <v>43.188046727004838</v>
      </c>
      <c r="Y81">
        <v>0</v>
      </c>
      <c r="Z81">
        <v>2.8638167999999995</v>
      </c>
      <c r="AA81">
        <v>11.451268431046206</v>
      </c>
      <c r="AB81">
        <v>17.351255999999996</v>
      </c>
      <c r="AC81">
        <v>8.5097494999999999</v>
      </c>
      <c r="AD81">
        <v>16.050652800000002</v>
      </c>
      <c r="AE81">
        <v>21.712782000000001</v>
      </c>
      <c r="AF81">
        <v>20.504999999999999</v>
      </c>
      <c r="AG81">
        <v>0</v>
      </c>
      <c r="AH81">
        <v>58.2288</v>
      </c>
      <c r="AI81">
        <v>0</v>
      </c>
      <c r="AJ81">
        <v>0</v>
      </c>
      <c r="AK81">
        <v>22.407480000000003</v>
      </c>
      <c r="AL81">
        <v>9.5358999999999998</v>
      </c>
      <c r="AM81">
        <v>4.6363679999999992</v>
      </c>
      <c r="AN81">
        <v>0</v>
      </c>
      <c r="AO81">
        <v>0</v>
      </c>
      <c r="AP81">
        <v>2.2505361551338483</v>
      </c>
      <c r="AQ81">
        <v>43.145959999999995</v>
      </c>
      <c r="AR81">
        <v>2.9093999999999989</v>
      </c>
      <c r="AS81">
        <v>2.3632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863.7487430693418</v>
      </c>
      <c r="DN81">
        <v>30.216413286620263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254.79874255802673</v>
      </c>
      <c r="L82">
        <v>9.4185432605457464</v>
      </c>
      <c r="M82">
        <v>63.76555293058837</v>
      </c>
      <c r="N82">
        <v>51.883489615283494</v>
      </c>
      <c r="O82">
        <v>73.28448327265879</v>
      </c>
      <c r="P82">
        <v>27.271313071452759</v>
      </c>
      <c r="Q82">
        <v>9.0357084967320258</v>
      </c>
      <c r="R82">
        <v>14.740573543015726</v>
      </c>
      <c r="S82">
        <v>11.588705882352942</v>
      </c>
      <c r="T82">
        <v>0</v>
      </c>
      <c r="U82">
        <v>62.108614749641632</v>
      </c>
      <c r="V82">
        <v>9.0971892161757371</v>
      </c>
      <c r="W82">
        <v>19.862023346303502</v>
      </c>
      <c r="X82">
        <v>43.188046727004838</v>
      </c>
      <c r="Y82">
        <v>0</v>
      </c>
      <c r="Z82">
        <v>0</v>
      </c>
      <c r="AA82">
        <v>6.1420439766520554</v>
      </c>
      <c r="AB82">
        <v>17.351255999999996</v>
      </c>
      <c r="AC82">
        <v>0</v>
      </c>
      <c r="AD82">
        <v>4.0033799999999999</v>
      </c>
      <c r="AE82">
        <v>14.475188000000001</v>
      </c>
      <c r="AF82">
        <v>12.986500000000003</v>
      </c>
      <c r="AG82">
        <v>0</v>
      </c>
      <c r="AH82">
        <v>41.591999999999999</v>
      </c>
      <c r="AI82">
        <v>0</v>
      </c>
      <c r="AJ82">
        <v>0</v>
      </c>
      <c r="AK82">
        <v>22.407480000000003</v>
      </c>
      <c r="AL82">
        <v>9.5358999999999998</v>
      </c>
      <c r="AM82">
        <v>4.6363679999999992</v>
      </c>
      <c r="AN82">
        <v>0</v>
      </c>
      <c r="AO82">
        <v>0</v>
      </c>
      <c r="AP82">
        <v>2.2505361551338483</v>
      </c>
      <c r="AQ82">
        <v>43.145959999999995</v>
      </c>
      <c r="AR82">
        <v>2.9093999999999989</v>
      </c>
      <c r="AS82">
        <v>2.3632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805.65806235754746</v>
      </c>
      <c r="DN82">
        <v>28.184136444020641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254.79874255802673</v>
      </c>
      <c r="L83">
        <v>9.4185432605457464</v>
      </c>
      <c r="M83">
        <v>63.76555293058837</v>
      </c>
      <c r="N83">
        <v>51.883489615283494</v>
      </c>
      <c r="O83">
        <v>73.28448327265879</v>
      </c>
      <c r="P83">
        <v>32.932577456104866</v>
      </c>
      <c r="Q83">
        <v>9.0357084967320258</v>
      </c>
      <c r="R83">
        <v>14.740573543015726</v>
      </c>
      <c r="S83">
        <v>11.588705882352942</v>
      </c>
      <c r="T83">
        <v>0</v>
      </c>
      <c r="U83">
        <v>62.108614749641632</v>
      </c>
      <c r="V83">
        <v>9.0971892161757371</v>
      </c>
      <c r="W83">
        <v>19.862023346303502</v>
      </c>
      <c r="X83">
        <v>43.188046727004838</v>
      </c>
      <c r="Y83">
        <v>0</v>
      </c>
      <c r="Z83">
        <v>0</v>
      </c>
      <c r="AA83">
        <v>6.1420439766520554</v>
      </c>
      <c r="AB83">
        <v>11.567504</v>
      </c>
      <c r="AC83">
        <v>0</v>
      </c>
      <c r="AD83">
        <v>0</v>
      </c>
      <c r="AE83">
        <v>7.2375940000000005</v>
      </c>
      <c r="AF83">
        <v>6.835</v>
      </c>
      <c r="AG83">
        <v>0</v>
      </c>
      <c r="AH83">
        <v>33.273599999999995</v>
      </c>
      <c r="AI83">
        <v>0</v>
      </c>
      <c r="AJ83">
        <v>0</v>
      </c>
      <c r="AK83">
        <v>22.407480000000003</v>
      </c>
      <c r="AL83">
        <v>9.5358999999999998</v>
      </c>
      <c r="AM83">
        <v>2.3181839999999996</v>
      </c>
      <c r="AN83">
        <v>0</v>
      </c>
      <c r="AO83">
        <v>0</v>
      </c>
      <c r="AP83">
        <v>2.2505361551338483</v>
      </c>
      <c r="AQ83">
        <v>21.572980000000001</v>
      </c>
      <c r="AR83">
        <v>2.9093999999999989</v>
      </c>
      <c r="AS83">
        <v>5.3171999999999997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760.46837995919577</v>
      </c>
      <c r="DN83">
        <v>26.60329322702448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254.79874255802673</v>
      </c>
      <c r="L84">
        <v>9.4185432605457464</v>
      </c>
      <c r="M84">
        <v>63.76555293058837</v>
      </c>
      <c r="N84">
        <v>51.883489615283494</v>
      </c>
      <c r="O84">
        <v>73.28448327265879</v>
      </c>
      <c r="P84">
        <v>34.019817073170728</v>
      </c>
      <c r="Q84">
        <v>9.0357084967320258</v>
      </c>
      <c r="R84">
        <v>14.740573543015726</v>
      </c>
      <c r="S84">
        <v>11.588705882352942</v>
      </c>
      <c r="T84">
        <v>0</v>
      </c>
      <c r="U84">
        <v>62.108614749641632</v>
      </c>
      <c r="V84">
        <v>9.0971892161757371</v>
      </c>
      <c r="W84">
        <v>19.862023346303502</v>
      </c>
      <c r="X84">
        <v>43.188046727004838</v>
      </c>
      <c r="Y84">
        <v>0</v>
      </c>
      <c r="Z84">
        <v>0</v>
      </c>
      <c r="AA84">
        <v>3.0883723950397339</v>
      </c>
      <c r="AB84">
        <v>5.7369199999999996</v>
      </c>
      <c r="AC84">
        <v>0</v>
      </c>
      <c r="AD84">
        <v>0</v>
      </c>
      <c r="AE84">
        <v>7.2375940000000005</v>
      </c>
      <c r="AF84">
        <v>6.1515000000000004</v>
      </c>
      <c r="AG84">
        <v>0</v>
      </c>
      <c r="AH84">
        <v>24.955199999999998</v>
      </c>
      <c r="AI84">
        <v>0</v>
      </c>
      <c r="AJ84">
        <v>0</v>
      </c>
      <c r="AK84">
        <v>22.407480000000003</v>
      </c>
      <c r="AL84">
        <v>9.5358999999999998</v>
      </c>
      <c r="AM84">
        <v>2.3181839999999996</v>
      </c>
      <c r="AN84">
        <v>0</v>
      </c>
      <c r="AO84">
        <v>0</v>
      </c>
      <c r="AP84">
        <v>2.2505361551338483</v>
      </c>
      <c r="AQ84">
        <v>21.572980000000001</v>
      </c>
      <c r="AR84">
        <v>2.9093999999999989</v>
      </c>
      <c r="AS84">
        <v>10.87072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749.60314758823608</v>
      </c>
      <c r="DN84">
        <v>26.223129633437765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254.79874255802673</v>
      </c>
      <c r="L85">
        <v>9.4187089749824402</v>
      </c>
      <c r="M85">
        <v>63.76555293058837</v>
      </c>
      <c r="N85">
        <v>51.883489615283494</v>
      </c>
      <c r="O85">
        <v>73.28448327265879</v>
      </c>
      <c r="P85">
        <v>34.019817073170728</v>
      </c>
      <c r="Q85">
        <v>9.0357084967320258</v>
      </c>
      <c r="R85">
        <v>14.740573543015726</v>
      </c>
      <c r="S85">
        <v>11.588705882352942</v>
      </c>
      <c r="T85">
        <v>0</v>
      </c>
      <c r="U85">
        <v>62.108614749641632</v>
      </c>
      <c r="V85">
        <v>9.0971892161757371</v>
      </c>
      <c r="W85">
        <v>19.862023346303502</v>
      </c>
      <c r="X85">
        <v>43.188046727004838</v>
      </c>
      <c r="Y85">
        <v>0</v>
      </c>
      <c r="Z85">
        <v>0</v>
      </c>
      <c r="AA85">
        <v>0</v>
      </c>
      <c r="AB85">
        <v>5.7369199999999996</v>
      </c>
      <c r="AC85">
        <v>0</v>
      </c>
      <c r="AD85">
        <v>0</v>
      </c>
      <c r="AE85">
        <v>7.2375940000000005</v>
      </c>
      <c r="AF85">
        <v>6.1515000000000004</v>
      </c>
      <c r="AG85">
        <v>0</v>
      </c>
      <c r="AH85">
        <v>18.7164</v>
      </c>
      <c r="AI85">
        <v>0</v>
      </c>
      <c r="AJ85">
        <v>0</v>
      </c>
      <c r="AK85">
        <v>22.407480000000003</v>
      </c>
      <c r="AL85">
        <v>9.5358999999999998</v>
      </c>
      <c r="AM85">
        <v>2.3181839999999996</v>
      </c>
      <c r="AN85">
        <v>0</v>
      </c>
      <c r="AO85">
        <v>0</v>
      </c>
      <c r="AP85">
        <v>2.2505361551338483</v>
      </c>
      <c r="AQ85">
        <v>21.572980000000001</v>
      </c>
      <c r="AR85">
        <v>2.9093999999999989</v>
      </c>
      <c r="AS85">
        <v>10.87072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740.59146377012166</v>
      </c>
      <c r="DN85">
        <v>25.907806770949293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254.79874255802673</v>
      </c>
      <c r="L86">
        <v>9.4184533509091288</v>
      </c>
      <c r="M86">
        <v>63.76555293058837</v>
      </c>
      <c r="N86">
        <v>51.883489615283494</v>
      </c>
      <c r="O86">
        <v>73.28448327265879</v>
      </c>
      <c r="P86">
        <v>34.019817073170728</v>
      </c>
      <c r="Q86">
        <v>9.0357084967320258</v>
      </c>
      <c r="R86">
        <v>14.740573543015726</v>
      </c>
      <c r="S86">
        <v>11.588705882352942</v>
      </c>
      <c r="T86">
        <v>0</v>
      </c>
      <c r="U86">
        <v>62.108614749641632</v>
      </c>
      <c r="V86">
        <v>9.0971892161757371</v>
      </c>
      <c r="W86">
        <v>19.862023346303502</v>
      </c>
      <c r="X86">
        <v>43.188046727004838</v>
      </c>
      <c r="Y86">
        <v>0</v>
      </c>
      <c r="Z86">
        <v>0</v>
      </c>
      <c r="AA86">
        <v>0</v>
      </c>
      <c r="AB86">
        <v>5.7369199999999996</v>
      </c>
      <c r="AC86">
        <v>0</v>
      </c>
      <c r="AD86">
        <v>0</v>
      </c>
      <c r="AE86">
        <v>7.2375940000000005</v>
      </c>
      <c r="AF86">
        <v>6.1515000000000004</v>
      </c>
      <c r="AG86">
        <v>0</v>
      </c>
      <c r="AH86">
        <v>18.7164</v>
      </c>
      <c r="AI86">
        <v>0</v>
      </c>
      <c r="AJ86">
        <v>0</v>
      </c>
      <c r="AK86">
        <v>22.407480000000003</v>
      </c>
      <c r="AL86">
        <v>9.5358999999999998</v>
      </c>
      <c r="AM86">
        <v>1.3932520000000002</v>
      </c>
      <c r="AN86">
        <v>0</v>
      </c>
      <c r="AO86">
        <v>0</v>
      </c>
      <c r="AP86">
        <v>2.2505361551338483</v>
      </c>
      <c r="AQ86">
        <v>21.572980000000001</v>
      </c>
      <c r="AR86">
        <v>21.820499999999999</v>
      </c>
      <c r="AS86">
        <v>6.498800000000001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753.74530313624598</v>
      </c>
      <c r="DN86">
        <v>26.367959780751608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254.79874255802673</v>
      </c>
      <c r="L87">
        <v>9.4188220742385003</v>
      </c>
      <c r="M87">
        <v>63.76555293058837</v>
      </c>
      <c r="N87">
        <v>51.883489615283494</v>
      </c>
      <c r="O87">
        <v>73.28448327265879</v>
      </c>
      <c r="P87">
        <v>34.019817073170728</v>
      </c>
      <c r="Q87">
        <v>9.026692015209127</v>
      </c>
      <c r="R87">
        <v>14.740573543015726</v>
      </c>
      <c r="S87">
        <v>11.595223021582733</v>
      </c>
      <c r="T87">
        <v>0</v>
      </c>
      <c r="U87">
        <v>62.108614749641632</v>
      </c>
      <c r="V87">
        <v>9.0971892161757371</v>
      </c>
      <c r="W87">
        <v>19.862023346303502</v>
      </c>
      <c r="X87">
        <v>43.188046727004838</v>
      </c>
      <c r="Y87">
        <v>0</v>
      </c>
      <c r="Z87">
        <v>0</v>
      </c>
      <c r="AA87">
        <v>0</v>
      </c>
      <c r="AB87">
        <v>5.7369199999999996</v>
      </c>
      <c r="AC87">
        <v>0</v>
      </c>
      <c r="AD87">
        <v>0</v>
      </c>
      <c r="AE87">
        <v>7.2375940000000005</v>
      </c>
      <c r="AF87">
        <v>6.1515000000000004</v>
      </c>
      <c r="AG87">
        <v>0</v>
      </c>
      <c r="AH87">
        <v>18.7164</v>
      </c>
      <c r="AI87">
        <v>0</v>
      </c>
      <c r="AJ87">
        <v>0</v>
      </c>
      <c r="AK87">
        <v>22.407480000000003</v>
      </c>
      <c r="AL87">
        <v>9.5358999999999998</v>
      </c>
      <c r="AM87">
        <v>0</v>
      </c>
      <c r="AN87">
        <v>0</v>
      </c>
      <c r="AO87">
        <v>0</v>
      </c>
      <c r="AP87">
        <v>2.2505361551338483</v>
      </c>
      <c r="AQ87">
        <v>21.572980000000001</v>
      </c>
      <c r="AR87">
        <v>3.8791999999999991</v>
      </c>
      <c r="AS87">
        <v>5.9079999999999995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734.4913688805226</v>
      </c>
      <c r="DN87">
        <v>25.694411417511173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254.79874255802673</v>
      </c>
      <c r="L88">
        <v>9.4189197859552944</v>
      </c>
      <c r="M88">
        <v>63.76555293058837</v>
      </c>
      <c r="N88">
        <v>51.883489615283494</v>
      </c>
      <c r="O88">
        <v>73.28448327265879</v>
      </c>
      <c r="P88">
        <v>34.019817073170728</v>
      </c>
      <c r="Q88">
        <v>9.026692015209127</v>
      </c>
      <c r="R88">
        <v>14.740573543015726</v>
      </c>
      <c r="S88">
        <v>11.595223021582733</v>
      </c>
      <c r="T88">
        <v>0</v>
      </c>
      <c r="U88">
        <v>62.108614749641632</v>
      </c>
      <c r="V88">
        <v>9.0971892161757371</v>
      </c>
      <c r="W88">
        <v>19.862023346303502</v>
      </c>
      <c r="X88">
        <v>43.188046727004838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6.1515000000000004</v>
      </c>
      <c r="AG88">
        <v>0</v>
      </c>
      <c r="AH88">
        <v>18.7164</v>
      </c>
      <c r="AI88">
        <v>0</v>
      </c>
      <c r="AJ88">
        <v>0</v>
      </c>
      <c r="AK88">
        <v>22.407480000000003</v>
      </c>
      <c r="AL88">
        <v>9.5358999999999998</v>
      </c>
      <c r="AM88">
        <v>0</v>
      </c>
      <c r="AN88">
        <v>0</v>
      </c>
      <c r="AO88">
        <v>0</v>
      </c>
      <c r="AP88">
        <v>2.2505361551338483</v>
      </c>
      <c r="AQ88">
        <v>21.572980000000001</v>
      </c>
      <c r="AR88">
        <v>2.9093999999999989</v>
      </c>
      <c r="AS88">
        <v>5.3171999999999997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727.44059987024116</v>
      </c>
      <c r="DN88">
        <v>25.447758139509364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254.79874255802673</v>
      </c>
      <c r="L89">
        <v>9.4189197859552944</v>
      </c>
      <c r="M89">
        <v>63.76555293058837</v>
      </c>
      <c r="N89">
        <v>51.883489615283494</v>
      </c>
      <c r="O89">
        <v>73.28448327265879</v>
      </c>
      <c r="P89">
        <v>34.019817073170728</v>
      </c>
      <c r="Q89">
        <v>9.026692015209127</v>
      </c>
      <c r="R89">
        <v>14.740573543015726</v>
      </c>
      <c r="S89">
        <v>11.595223021582733</v>
      </c>
      <c r="T89">
        <v>0</v>
      </c>
      <c r="U89">
        <v>62.108614749641632</v>
      </c>
      <c r="V89">
        <v>9.0971892161757371</v>
      </c>
      <c r="W89">
        <v>19.862023346303502</v>
      </c>
      <c r="X89">
        <v>43.188046727004838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6.1515000000000004</v>
      </c>
      <c r="AG89">
        <v>0</v>
      </c>
      <c r="AH89">
        <v>9.1502400000000002</v>
      </c>
      <c r="AI89">
        <v>0</v>
      </c>
      <c r="AJ89">
        <v>0</v>
      </c>
      <c r="AK89">
        <v>22.407480000000003</v>
      </c>
      <c r="AL89">
        <v>9.5358999999999998</v>
      </c>
      <c r="AM89">
        <v>0</v>
      </c>
      <c r="AN89">
        <v>0</v>
      </c>
      <c r="AO89">
        <v>0</v>
      </c>
      <c r="AP89">
        <v>2.2505361551338483</v>
      </c>
      <c r="AQ89">
        <v>21.572980000000001</v>
      </c>
      <c r="AR89">
        <v>2.9093999999999989</v>
      </c>
      <c r="AS89">
        <v>4.1356000000000002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717.05611445689249</v>
      </c>
      <c r="DN89">
        <v>25.084483552858096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254.79874255802673</v>
      </c>
      <c r="L90">
        <v>9.4189197859552944</v>
      </c>
      <c r="M90">
        <v>63.76555293058837</v>
      </c>
      <c r="N90">
        <v>51.883489615283494</v>
      </c>
      <c r="O90">
        <v>73.28448327265879</v>
      </c>
      <c r="P90">
        <v>34.019817073170728</v>
      </c>
      <c r="Q90">
        <v>9.026692015209127</v>
      </c>
      <c r="R90">
        <v>14.740573543015726</v>
      </c>
      <c r="S90">
        <v>11.595223021582733</v>
      </c>
      <c r="T90">
        <v>0</v>
      </c>
      <c r="U90">
        <v>62.108614749641632</v>
      </c>
      <c r="V90">
        <v>9.0971892161757371</v>
      </c>
      <c r="W90">
        <v>19.862023346303502</v>
      </c>
      <c r="X90">
        <v>43.188046727004838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6.1515000000000004</v>
      </c>
      <c r="AG90">
        <v>0</v>
      </c>
      <c r="AH90">
        <v>9.1502400000000002</v>
      </c>
      <c r="AI90">
        <v>0</v>
      </c>
      <c r="AJ90">
        <v>0</v>
      </c>
      <c r="AK90">
        <v>22.407480000000003</v>
      </c>
      <c r="AL90">
        <v>9.5358999999999998</v>
      </c>
      <c r="AM90">
        <v>0</v>
      </c>
      <c r="AN90">
        <v>0</v>
      </c>
      <c r="AO90">
        <v>0</v>
      </c>
      <c r="AP90">
        <v>2.2505361551338483</v>
      </c>
      <c r="AQ90">
        <v>21.572980000000001</v>
      </c>
      <c r="AR90">
        <v>2.9093999999999989</v>
      </c>
      <c r="AS90">
        <v>4.1356000000000002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717.05611445689249</v>
      </c>
      <c r="DN90">
        <v>25.084483552858096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254.79874255802673</v>
      </c>
      <c r="L91">
        <v>9.4189197859552944</v>
      </c>
      <c r="M91">
        <v>63.76555293058837</v>
      </c>
      <c r="N91">
        <v>51.883489615283494</v>
      </c>
      <c r="O91">
        <v>73.28448327265879</v>
      </c>
      <c r="P91">
        <v>30.562981386392813</v>
      </c>
      <c r="Q91">
        <v>9.026692015209127</v>
      </c>
      <c r="R91">
        <v>14.740573543015726</v>
      </c>
      <c r="S91">
        <v>11.595223021582733</v>
      </c>
      <c r="T91">
        <v>0</v>
      </c>
      <c r="U91">
        <v>62.108614749641632</v>
      </c>
      <c r="V91">
        <v>9.0971892161757371</v>
      </c>
      <c r="W91">
        <v>19.862023346303502</v>
      </c>
      <c r="X91">
        <v>43.188046727004838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6.1515000000000004</v>
      </c>
      <c r="AG91">
        <v>0</v>
      </c>
      <c r="AH91">
        <v>9.1502400000000002</v>
      </c>
      <c r="AI91">
        <v>0</v>
      </c>
      <c r="AJ91">
        <v>0</v>
      </c>
      <c r="AK91">
        <v>22.407480000000003</v>
      </c>
      <c r="AL91">
        <v>9.5358999999999998</v>
      </c>
      <c r="AM91">
        <v>0</v>
      </c>
      <c r="AN91">
        <v>0</v>
      </c>
      <c r="AO91">
        <v>0</v>
      </c>
      <c r="AP91">
        <v>2.2505361551338483</v>
      </c>
      <c r="AQ91">
        <v>21.572980000000001</v>
      </c>
      <c r="AR91">
        <v>2.1335599999999997</v>
      </c>
      <c r="AS91">
        <v>4.1356000000000002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712.96650306777701</v>
      </c>
      <c r="DN91">
        <v>24.941419255195726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254.79874255802673</v>
      </c>
      <c r="L92">
        <v>9.4189197859552944</v>
      </c>
      <c r="M92">
        <v>63.76555293058837</v>
      </c>
      <c r="N92">
        <v>51.883489615283494</v>
      </c>
      <c r="O92">
        <v>73.28448327265879</v>
      </c>
      <c r="P92">
        <v>30.562981386392813</v>
      </c>
      <c r="Q92">
        <v>9.026692015209127</v>
      </c>
      <c r="R92">
        <v>14.740573543015726</v>
      </c>
      <c r="S92">
        <v>11.595223021582733</v>
      </c>
      <c r="T92">
        <v>0</v>
      </c>
      <c r="U92">
        <v>62.108614749641632</v>
      </c>
      <c r="V92">
        <v>9.0971892161757371</v>
      </c>
      <c r="W92">
        <v>19.862023346303502</v>
      </c>
      <c r="X92">
        <v>43.188046727004838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6.1515000000000004</v>
      </c>
      <c r="AG92">
        <v>0</v>
      </c>
      <c r="AH92">
        <v>9.1502400000000002</v>
      </c>
      <c r="AI92">
        <v>0</v>
      </c>
      <c r="AJ92">
        <v>0</v>
      </c>
      <c r="AK92">
        <v>22.407480000000003</v>
      </c>
      <c r="AL92">
        <v>9.5358999999999998</v>
      </c>
      <c r="AM92">
        <v>0</v>
      </c>
      <c r="AN92">
        <v>0</v>
      </c>
      <c r="AO92">
        <v>0</v>
      </c>
      <c r="AP92">
        <v>2.2505361551338483</v>
      </c>
      <c r="AQ92">
        <v>21.572980000000001</v>
      </c>
      <c r="AR92">
        <v>2.1335599999999997</v>
      </c>
      <c r="AS92">
        <v>4.1356000000000002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712.96650306777701</v>
      </c>
      <c r="DN92">
        <v>24.941419255195726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254.79874255802673</v>
      </c>
      <c r="L93">
        <v>9.4189197859552944</v>
      </c>
      <c r="M93">
        <v>63.76555293058837</v>
      </c>
      <c r="N93">
        <v>51.883489615283494</v>
      </c>
      <c r="O93">
        <v>73.28448327265879</v>
      </c>
      <c r="P93">
        <v>30.562981386392813</v>
      </c>
      <c r="Q93">
        <v>9.026692015209127</v>
      </c>
      <c r="R93">
        <v>14.740573543015726</v>
      </c>
      <c r="S93">
        <v>11.595223021582733</v>
      </c>
      <c r="T93">
        <v>0</v>
      </c>
      <c r="U93">
        <v>62.108614749641632</v>
      </c>
      <c r="V93">
        <v>9.0971892161757371</v>
      </c>
      <c r="W93">
        <v>19.862023346303502</v>
      </c>
      <c r="X93">
        <v>43.188046727004838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6.1515000000000004</v>
      </c>
      <c r="AG93">
        <v>0</v>
      </c>
      <c r="AH93">
        <v>9.1502400000000002</v>
      </c>
      <c r="AI93">
        <v>0</v>
      </c>
      <c r="AJ93">
        <v>0</v>
      </c>
      <c r="AK93">
        <v>22.407480000000003</v>
      </c>
      <c r="AL93">
        <v>9.5358999999999998</v>
      </c>
      <c r="AM93">
        <v>0</v>
      </c>
      <c r="AN93">
        <v>0</v>
      </c>
      <c r="AO93">
        <v>0</v>
      </c>
      <c r="AP93">
        <v>2.2505361551338483</v>
      </c>
      <c r="AQ93">
        <v>21.572980000000001</v>
      </c>
      <c r="AR93">
        <v>21.820499999999999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731.98802454848351</v>
      </c>
      <c r="DN93">
        <v>25.606837774489211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254.79874255802673</v>
      </c>
      <c r="L94">
        <v>9.4189197859552944</v>
      </c>
      <c r="M94">
        <v>63.76555293058837</v>
      </c>
      <c r="N94">
        <v>51.883489615283494</v>
      </c>
      <c r="O94">
        <v>73.28448327265879</v>
      </c>
      <c r="P94">
        <v>30.562981386392813</v>
      </c>
      <c r="Q94">
        <v>9.026692015209127</v>
      </c>
      <c r="R94">
        <v>14.740573543015726</v>
      </c>
      <c r="S94">
        <v>11.595223021582733</v>
      </c>
      <c r="T94">
        <v>0</v>
      </c>
      <c r="U94">
        <v>62.108614749641632</v>
      </c>
      <c r="V94">
        <v>9.0971892161757371</v>
      </c>
      <c r="W94">
        <v>19.862023346303502</v>
      </c>
      <c r="X94">
        <v>43.188046727004838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6.1515000000000004</v>
      </c>
      <c r="AG94">
        <v>0</v>
      </c>
      <c r="AH94">
        <v>9.1502400000000002</v>
      </c>
      <c r="AI94">
        <v>0</v>
      </c>
      <c r="AJ94">
        <v>0</v>
      </c>
      <c r="AK94">
        <v>22.407480000000003</v>
      </c>
      <c r="AL94">
        <v>9.5358999999999998</v>
      </c>
      <c r="AM94">
        <v>0</v>
      </c>
      <c r="AN94">
        <v>0</v>
      </c>
      <c r="AO94">
        <v>0</v>
      </c>
      <c r="AP94">
        <v>2.2505361551338483</v>
      </c>
      <c r="AQ94">
        <v>21.572980000000001</v>
      </c>
      <c r="AR94">
        <v>2.1335599999999997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712.96650306777701</v>
      </c>
      <c r="DN94">
        <v>24.941419255195726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254.79874255802673</v>
      </c>
      <c r="L95">
        <v>9.4182891381248801</v>
      </c>
      <c r="M95">
        <v>63.76555293058837</v>
      </c>
      <c r="N95">
        <v>51.883489615283494</v>
      </c>
      <c r="O95">
        <v>73.28448327265879</v>
      </c>
      <c r="P95">
        <v>30.562981386392813</v>
      </c>
      <c r="Q95">
        <v>9.026692015209127</v>
      </c>
      <c r="R95">
        <v>14.740573543015726</v>
      </c>
      <c r="S95">
        <v>11.595223021582733</v>
      </c>
      <c r="T95">
        <v>0</v>
      </c>
      <c r="U95">
        <v>62.108614749641632</v>
      </c>
      <c r="V95">
        <v>9.0971892161757371</v>
      </c>
      <c r="W95">
        <v>19.862023346303502</v>
      </c>
      <c r="X95">
        <v>43.188046727004838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6.1515000000000004</v>
      </c>
      <c r="AG95">
        <v>0</v>
      </c>
      <c r="AH95">
        <v>9.1502400000000002</v>
      </c>
      <c r="AI95">
        <v>0</v>
      </c>
      <c r="AJ95">
        <v>0</v>
      </c>
      <c r="AK95">
        <v>22.407480000000003</v>
      </c>
      <c r="AL95">
        <v>2.1672499999999997</v>
      </c>
      <c r="AM95">
        <v>0</v>
      </c>
      <c r="AN95">
        <v>0</v>
      </c>
      <c r="AO95">
        <v>0</v>
      </c>
      <c r="AP95">
        <v>2.2505361551338483</v>
      </c>
      <c r="AQ95">
        <v>21.572980000000001</v>
      </c>
      <c r="AR95">
        <v>1.9395999999999995</v>
      </c>
      <c r="AS95">
        <v>4.1356000000000002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705.65890020800668</v>
      </c>
      <c r="DN95">
        <v>24.68578146713557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254.79874255802673</v>
      </c>
      <c r="L96">
        <v>9.4182622832369933</v>
      </c>
      <c r="M96">
        <v>63.76555293058837</v>
      </c>
      <c r="N96">
        <v>51.883489615283494</v>
      </c>
      <c r="O96">
        <v>73.28448327265879</v>
      </c>
      <c r="P96">
        <v>30.562981386392813</v>
      </c>
      <c r="Q96">
        <v>9.026692015209127</v>
      </c>
      <c r="R96">
        <v>14.740573543015726</v>
      </c>
      <c r="S96">
        <v>11.595223021582733</v>
      </c>
      <c r="T96">
        <v>0</v>
      </c>
      <c r="U96">
        <v>62.108614749641632</v>
      </c>
      <c r="V96">
        <v>9.0971892161757371</v>
      </c>
      <c r="W96">
        <v>19.862023346303502</v>
      </c>
      <c r="X96">
        <v>43.188046727004838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6.1515000000000004</v>
      </c>
      <c r="AG96">
        <v>0</v>
      </c>
      <c r="AH96">
        <v>9.1502400000000002</v>
      </c>
      <c r="AI96">
        <v>0</v>
      </c>
      <c r="AJ96">
        <v>0</v>
      </c>
      <c r="AK96">
        <v>22.407480000000003</v>
      </c>
      <c r="AL96">
        <v>2.1672499999999997</v>
      </c>
      <c r="AM96">
        <v>0</v>
      </c>
      <c r="AN96">
        <v>0</v>
      </c>
      <c r="AO96">
        <v>0</v>
      </c>
      <c r="AP96">
        <v>2.2505361551338483</v>
      </c>
      <c r="AQ96">
        <v>21.572980000000001</v>
      </c>
      <c r="AR96">
        <v>1.9395999999999995</v>
      </c>
      <c r="AS96">
        <v>4.1356000000000002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705.65887426081406</v>
      </c>
      <c r="DN96">
        <v>24.685780559440353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254.8055532673815</v>
      </c>
      <c r="L97">
        <v>9.4182346976141513</v>
      </c>
      <c r="M97">
        <v>63.76555293058837</v>
      </c>
      <c r="N97">
        <v>51.883489615283494</v>
      </c>
      <c r="O97">
        <v>73.28448327265879</v>
      </c>
      <c r="P97">
        <v>30.562981386392813</v>
      </c>
      <c r="Q97">
        <v>9.026692015209127</v>
      </c>
      <c r="R97">
        <v>14.740870462633453</v>
      </c>
      <c r="S97">
        <v>11.595223021582733</v>
      </c>
      <c r="T97">
        <v>0</v>
      </c>
      <c r="U97">
        <v>62.108614749641632</v>
      </c>
      <c r="V97">
        <v>9.1003097982708923</v>
      </c>
      <c r="W97">
        <v>19.860935288640601</v>
      </c>
      <c r="X97">
        <v>43.188046727004838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6.1515000000000004</v>
      </c>
      <c r="AG97">
        <v>0</v>
      </c>
      <c r="AH97">
        <v>9.1502400000000002</v>
      </c>
      <c r="AI97">
        <v>0</v>
      </c>
      <c r="AJ97">
        <v>0</v>
      </c>
      <c r="AK97">
        <v>22.407480000000003</v>
      </c>
      <c r="AL97">
        <v>2.1672499999999997</v>
      </c>
      <c r="AM97">
        <v>0</v>
      </c>
      <c r="AN97">
        <v>0</v>
      </c>
      <c r="AO97">
        <v>0</v>
      </c>
      <c r="AP97">
        <v>2.2505361551338483</v>
      </c>
      <c r="AQ97">
        <v>21.572980000000001</v>
      </c>
      <c r="AR97">
        <v>1.9395999999999995</v>
      </c>
      <c r="AS97">
        <v>4.1356000000000002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705.66767788911409</v>
      </c>
      <c r="DN97">
        <v>24.686089498922243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254.8055532673815</v>
      </c>
      <c r="L98">
        <v>9.4183462793450961</v>
      </c>
      <c r="M98">
        <v>63.76555293058837</v>
      </c>
      <c r="N98">
        <v>51.883489615283494</v>
      </c>
      <c r="O98">
        <v>73.28448327265879</v>
      </c>
      <c r="P98">
        <v>30.562981386392813</v>
      </c>
      <c r="Q98">
        <v>9.026692015209127</v>
      </c>
      <c r="R98">
        <v>14.740870462633453</v>
      </c>
      <c r="S98">
        <v>11.595223021582733</v>
      </c>
      <c r="T98">
        <v>0</v>
      </c>
      <c r="U98">
        <v>62.108614749641632</v>
      </c>
      <c r="V98">
        <v>9.1003097982708923</v>
      </c>
      <c r="W98">
        <v>19.860935288640601</v>
      </c>
      <c r="X98">
        <v>43.188046727004838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6.1515000000000004</v>
      </c>
      <c r="AG98">
        <v>0</v>
      </c>
      <c r="AH98">
        <v>9.1502400000000002</v>
      </c>
      <c r="AI98">
        <v>0</v>
      </c>
      <c r="AJ98">
        <v>0</v>
      </c>
      <c r="AK98">
        <v>22.407480000000003</v>
      </c>
      <c r="AL98">
        <v>2.1672499999999997</v>
      </c>
      <c r="AM98">
        <v>0</v>
      </c>
      <c r="AN98">
        <v>0</v>
      </c>
      <c r="AO98">
        <v>0</v>
      </c>
      <c r="AP98">
        <v>2.2505361551338483</v>
      </c>
      <c r="AQ98">
        <v>21.572980000000001</v>
      </c>
      <c r="AR98">
        <v>1.9395999999999995</v>
      </c>
      <c r="AS98">
        <v>4.7263999999999999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706.23861655397673</v>
      </c>
      <c r="DN98">
        <v>24.70606241579064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5.9519614194934789</v>
      </c>
      <c r="L99">
        <f t="shared" si="2"/>
        <v>0.18937608562301089</v>
      </c>
      <c r="M99">
        <f t="shared" si="2"/>
        <v>1.5303732703341224</v>
      </c>
      <c r="N99">
        <f t="shared" si="2"/>
        <v>1.2452037507668048</v>
      </c>
      <c r="O99">
        <f t="shared" si="2"/>
        <v>1.7588275985438091</v>
      </c>
      <c r="P99">
        <f t="shared" si="2"/>
        <v>0.62935115020351129</v>
      </c>
      <c r="Q99">
        <f t="shared" si="2"/>
        <v>0.17979862124459461</v>
      </c>
      <c r="R99">
        <f t="shared" si="2"/>
        <v>0.32765022932818377</v>
      </c>
      <c r="S99">
        <f t="shared" si="2"/>
        <v>0.22593914743592297</v>
      </c>
      <c r="T99">
        <f t="shared" si="2"/>
        <v>0</v>
      </c>
      <c r="U99">
        <f t="shared" si="2"/>
        <v>1.4906067539913999</v>
      </c>
      <c r="V99">
        <f t="shared" si="2"/>
        <v>0.21836508161770857</v>
      </c>
      <c r="W99">
        <f t="shared" si="2"/>
        <v>0.47686400753651825</v>
      </c>
      <c r="X99">
        <f t="shared" si="2"/>
        <v>1.0365133929891102</v>
      </c>
      <c r="Y99">
        <f t="shared" si="2"/>
        <v>0</v>
      </c>
      <c r="Z99">
        <f t="shared" si="2"/>
        <v>2.60332928E-2</v>
      </c>
      <c r="AA99">
        <f t="shared" si="2"/>
        <v>5.9004916143838342E-2</v>
      </c>
      <c r="AB99">
        <f t="shared" si="2"/>
        <v>9.8276951999999931E-2</v>
      </c>
      <c r="AC99">
        <f t="shared" si="2"/>
        <v>2.6088548499999999E-2</v>
      </c>
      <c r="AD99">
        <f t="shared" si="2"/>
        <v>5.6478988799999998E-2</v>
      </c>
      <c r="AE99">
        <f t="shared" si="2"/>
        <v>0.23341240649999945</v>
      </c>
      <c r="AF99">
        <f t="shared" si="2"/>
        <v>0.19787325000000025</v>
      </c>
      <c r="AG99">
        <f t="shared" si="2"/>
        <v>0</v>
      </c>
      <c r="AH99">
        <f t="shared" si="2"/>
        <v>0.40198667999999993</v>
      </c>
      <c r="AI99">
        <f t="shared" si="2"/>
        <v>3.4621149299999994E-2</v>
      </c>
      <c r="AJ99">
        <f t="shared" si="2"/>
        <v>0</v>
      </c>
      <c r="AK99">
        <f t="shared" si="2"/>
        <v>0.53777952000000062</v>
      </c>
      <c r="AL99">
        <f t="shared" si="2"/>
        <v>0.37493425000000036</v>
      </c>
      <c r="AM99">
        <f t="shared" si="2"/>
        <v>2.7800646000000005E-2</v>
      </c>
      <c r="AN99">
        <f t="shared" si="2"/>
        <v>0</v>
      </c>
      <c r="AO99">
        <f t="shared" si="2"/>
        <v>0</v>
      </c>
      <c r="AP99">
        <f t="shared" si="2"/>
        <v>5.9172784492895619E-2</v>
      </c>
      <c r="AQ99">
        <f t="shared" si="2"/>
        <v>0.37959055749999965</v>
      </c>
      <c r="AR99">
        <f t="shared" si="2"/>
        <v>0.12500722</v>
      </c>
      <c r="AS99">
        <f t="shared" si="2"/>
        <v>0.10985926000000015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17.400050369503415</v>
      </c>
      <c r="DN99">
        <f t="shared" ref="DN99" si="4">SUM(DN3:DN98)/4000</f>
        <v>0.60870056164150355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82.083302621053249</v>
      </c>
      <c r="L3">
        <v>30.004490502113853</v>
      </c>
      <c r="M3">
        <v>0</v>
      </c>
      <c r="N3">
        <v>29.999671369730958</v>
      </c>
      <c r="O3">
        <v>50.381141727341202</v>
      </c>
      <c r="P3">
        <v>50.372632141765962</v>
      </c>
      <c r="Q3">
        <v>2.0696199312714776</v>
      </c>
      <c r="R3">
        <v>4.9982788923424692</v>
      </c>
      <c r="S3">
        <v>3.0008829787234048</v>
      </c>
      <c r="T3">
        <v>0</v>
      </c>
      <c r="U3">
        <v>330.96305323513423</v>
      </c>
      <c r="V3">
        <v>5.2678831752371433</v>
      </c>
      <c r="W3">
        <v>11.488715953307393</v>
      </c>
      <c r="X3">
        <v>24.983451904862136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4.1858596000000006</v>
      </c>
      <c r="AF3">
        <v>0</v>
      </c>
      <c r="AG3">
        <v>0</v>
      </c>
      <c r="AH3">
        <v>0</v>
      </c>
      <c r="AI3">
        <v>0</v>
      </c>
      <c r="AJ3">
        <v>0</v>
      </c>
      <c r="AK3">
        <v>12.956460000000002</v>
      </c>
      <c r="AL3">
        <v>3.2461000000000007</v>
      </c>
      <c r="AM3">
        <v>0</v>
      </c>
      <c r="AN3">
        <v>0</v>
      </c>
      <c r="AO3">
        <v>0</v>
      </c>
      <c r="AP3">
        <v>3.0279337174844412</v>
      </c>
      <c r="AQ3">
        <v>0</v>
      </c>
      <c r="AR3">
        <v>12.618000000000002</v>
      </c>
      <c r="AS3">
        <v>6.28728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645.35838565974882</v>
      </c>
      <c r="DN3">
        <v>22.576372090618968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82.075146732618506</v>
      </c>
      <c r="L4">
        <v>30.004490502113853</v>
      </c>
      <c r="M4">
        <v>0</v>
      </c>
      <c r="N4">
        <v>29.999671369730958</v>
      </c>
      <c r="O4">
        <v>50.381141727341202</v>
      </c>
      <c r="P4">
        <v>50.372632141765962</v>
      </c>
      <c r="Q4">
        <v>1.9969887429643522</v>
      </c>
      <c r="R4">
        <v>4.9988383435582824</v>
      </c>
      <c r="S4">
        <v>3.0008829787234048</v>
      </c>
      <c r="T4">
        <v>0</v>
      </c>
      <c r="U4">
        <v>330.96305323513423</v>
      </c>
      <c r="V4">
        <v>5.269690201729107</v>
      </c>
      <c r="W4">
        <v>11.488086592178771</v>
      </c>
      <c r="X4">
        <v>24.983451904862136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4.1858596000000006</v>
      </c>
      <c r="AF4">
        <v>0</v>
      </c>
      <c r="AG4">
        <v>0</v>
      </c>
      <c r="AH4">
        <v>0</v>
      </c>
      <c r="AI4">
        <v>0</v>
      </c>
      <c r="AJ4">
        <v>0</v>
      </c>
      <c r="AK4">
        <v>12.956460000000002</v>
      </c>
      <c r="AL4">
        <v>3.2461000000000007</v>
      </c>
      <c r="AM4">
        <v>0</v>
      </c>
      <c r="AN4">
        <v>0</v>
      </c>
      <c r="AO4">
        <v>0</v>
      </c>
      <c r="AP4">
        <v>3.0279337174844412</v>
      </c>
      <c r="AQ4">
        <v>0</v>
      </c>
      <c r="AR4">
        <v>12.618000000000002</v>
      </c>
      <c r="AS4">
        <v>6.28728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645.28200725027693</v>
      </c>
      <c r="DN4">
        <v>22.573700539928186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70.005190810311319</v>
      </c>
      <c r="L5">
        <v>30.004102760736192</v>
      </c>
      <c r="M5">
        <v>0</v>
      </c>
      <c r="N5">
        <v>29.999671369730958</v>
      </c>
      <c r="O5">
        <v>50.381141727341202</v>
      </c>
      <c r="P5">
        <v>50.372632141765962</v>
      </c>
      <c r="Q5">
        <v>1.9993657505285414</v>
      </c>
      <c r="R5">
        <v>4.9990781796966157</v>
      </c>
      <c r="S5">
        <v>3.001754385964913</v>
      </c>
      <c r="T5">
        <v>0</v>
      </c>
      <c r="U5">
        <v>330.96305323513423</v>
      </c>
      <c r="V5">
        <v>0</v>
      </c>
      <c r="W5">
        <v>11.488086592178771</v>
      </c>
      <c r="X5">
        <v>24.983451904862136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4.1858596000000006</v>
      </c>
      <c r="AF5">
        <v>0</v>
      </c>
      <c r="AG5">
        <v>0</v>
      </c>
      <c r="AH5">
        <v>0</v>
      </c>
      <c r="AI5">
        <v>0</v>
      </c>
      <c r="AJ5">
        <v>0</v>
      </c>
      <c r="AK5">
        <v>12.956460000000002</v>
      </c>
      <c r="AL5">
        <v>18.001100000000001</v>
      </c>
      <c r="AM5">
        <v>0</v>
      </c>
      <c r="AN5">
        <v>0</v>
      </c>
      <c r="AO5">
        <v>0</v>
      </c>
      <c r="AP5">
        <v>3.0279337174844412</v>
      </c>
      <c r="AQ5">
        <v>0</v>
      </c>
      <c r="AR5">
        <v>2.2432000000000007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632.76358615918718</v>
      </c>
      <c r="DN5">
        <v>22.135776016547993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59.998606937138341</v>
      </c>
      <c r="L6">
        <v>30.004102760736192</v>
      </c>
      <c r="M6">
        <v>0</v>
      </c>
      <c r="N6">
        <v>29.999671369730958</v>
      </c>
      <c r="O6">
        <v>50.381141727341202</v>
      </c>
      <c r="P6">
        <v>50.372632141765962</v>
      </c>
      <c r="Q6">
        <v>1.9993657505285414</v>
      </c>
      <c r="R6">
        <v>4.9990781796966157</v>
      </c>
      <c r="S6">
        <v>3.001754385964913</v>
      </c>
      <c r="T6">
        <v>0</v>
      </c>
      <c r="U6">
        <v>330.96305323513423</v>
      </c>
      <c r="V6">
        <v>0</v>
      </c>
      <c r="W6">
        <v>11.488086592178771</v>
      </c>
      <c r="X6">
        <v>24.983451904862136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4.1858596000000006</v>
      </c>
      <c r="AF6">
        <v>0</v>
      </c>
      <c r="AG6">
        <v>0</v>
      </c>
      <c r="AH6">
        <v>0</v>
      </c>
      <c r="AI6">
        <v>0</v>
      </c>
      <c r="AJ6">
        <v>0</v>
      </c>
      <c r="AK6">
        <v>12.956460000000002</v>
      </c>
      <c r="AL6">
        <v>18.001100000000001</v>
      </c>
      <c r="AM6">
        <v>0</v>
      </c>
      <c r="AN6">
        <v>0</v>
      </c>
      <c r="AO6">
        <v>0</v>
      </c>
      <c r="AP6">
        <v>3.0279337174844412</v>
      </c>
      <c r="AQ6">
        <v>0</v>
      </c>
      <c r="AR6">
        <v>1.6824000000000003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622.55338000234508</v>
      </c>
      <c r="DN6">
        <v>21.778598300217119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54.999411793004384</v>
      </c>
      <c r="L7">
        <v>30.004102760736192</v>
      </c>
      <c r="M7">
        <v>0</v>
      </c>
      <c r="N7">
        <v>29.999671369730958</v>
      </c>
      <c r="O7">
        <v>50.381141727341202</v>
      </c>
      <c r="P7">
        <v>50.372632141765962</v>
      </c>
      <c r="Q7">
        <v>1.9993657505285414</v>
      </c>
      <c r="R7">
        <v>4.9990781796966157</v>
      </c>
      <c r="S7">
        <v>3.001754385964913</v>
      </c>
      <c r="T7">
        <v>0</v>
      </c>
      <c r="U7">
        <v>330.96305323513423</v>
      </c>
      <c r="V7">
        <v>0</v>
      </c>
      <c r="W7">
        <v>11.488086592178771</v>
      </c>
      <c r="X7">
        <v>24.983451904862136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4.1858596000000006</v>
      </c>
      <c r="AF7">
        <v>0</v>
      </c>
      <c r="AG7">
        <v>0</v>
      </c>
      <c r="AH7">
        <v>0</v>
      </c>
      <c r="AI7">
        <v>0</v>
      </c>
      <c r="AJ7">
        <v>0</v>
      </c>
      <c r="AK7">
        <v>12.956460000000002</v>
      </c>
      <c r="AL7">
        <v>18.001100000000001</v>
      </c>
      <c r="AM7">
        <v>0</v>
      </c>
      <c r="AN7">
        <v>0</v>
      </c>
      <c r="AO7">
        <v>0</v>
      </c>
      <c r="AP7">
        <v>0.97601817475591757</v>
      </c>
      <c r="AQ7">
        <v>0</v>
      </c>
      <c r="AR7">
        <v>1.6824000000000003</v>
      </c>
      <c r="AS7">
        <v>6.28728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615.7407172827094</v>
      </c>
      <c r="DN7">
        <v>21.540150332990422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50.000446097251015</v>
      </c>
      <c r="L8">
        <v>30.004102760736192</v>
      </c>
      <c r="M8">
        <v>0</v>
      </c>
      <c r="N8">
        <v>29.999671369730958</v>
      </c>
      <c r="O8">
        <v>50.381141727341202</v>
      </c>
      <c r="P8">
        <v>50.372632141765962</v>
      </c>
      <c r="Q8">
        <v>1.9993657505285414</v>
      </c>
      <c r="R8">
        <v>4.9980785139611923</v>
      </c>
      <c r="S8">
        <v>3.001754385964913</v>
      </c>
      <c r="T8">
        <v>0</v>
      </c>
      <c r="U8">
        <v>330.96305323513423</v>
      </c>
      <c r="V8">
        <v>0</v>
      </c>
      <c r="W8">
        <v>11.488715953307393</v>
      </c>
      <c r="X8">
        <v>24.983451904862136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4.1858596000000006</v>
      </c>
      <c r="AF8">
        <v>0</v>
      </c>
      <c r="AG8">
        <v>0</v>
      </c>
      <c r="AH8">
        <v>0</v>
      </c>
      <c r="AI8">
        <v>0</v>
      </c>
      <c r="AJ8">
        <v>0</v>
      </c>
      <c r="AK8">
        <v>12.956460000000002</v>
      </c>
      <c r="AL8">
        <v>18.001100000000001</v>
      </c>
      <c r="AM8">
        <v>0</v>
      </c>
      <c r="AN8">
        <v>0</v>
      </c>
      <c r="AO8">
        <v>0</v>
      </c>
      <c r="AP8">
        <v>0.97601817475591757</v>
      </c>
      <c r="AQ8">
        <v>0</v>
      </c>
      <c r="AR8">
        <v>1.6824000000000003</v>
      </c>
      <c r="AS8">
        <v>6.28728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610.91035892225193</v>
      </c>
      <c r="DN8">
        <v>21.371172693087729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45.000544721647238</v>
      </c>
      <c r="L9">
        <v>30.004102760736192</v>
      </c>
      <c r="M9">
        <v>0</v>
      </c>
      <c r="N9">
        <v>29.999671369730958</v>
      </c>
      <c r="O9">
        <v>50.381141727341202</v>
      </c>
      <c r="P9">
        <v>54.444100589842655</v>
      </c>
      <c r="Q9">
        <v>1.9993657505285414</v>
      </c>
      <c r="R9">
        <v>5.17476803652968</v>
      </c>
      <c r="S9">
        <v>3.001754385964913</v>
      </c>
      <c r="T9">
        <v>0</v>
      </c>
      <c r="U9">
        <v>330.96305323513423</v>
      </c>
      <c r="V9">
        <v>0</v>
      </c>
      <c r="W9">
        <v>11.488086592178771</v>
      </c>
      <c r="X9">
        <v>24.983451904862136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4.1858596000000006</v>
      </c>
      <c r="AF9">
        <v>0</v>
      </c>
      <c r="AG9">
        <v>0</v>
      </c>
      <c r="AH9">
        <v>0</v>
      </c>
      <c r="AI9">
        <v>0</v>
      </c>
      <c r="AJ9">
        <v>0</v>
      </c>
      <c r="AK9">
        <v>12.956460000000002</v>
      </c>
      <c r="AL9">
        <v>3.3936500000000005</v>
      </c>
      <c r="AM9">
        <v>0</v>
      </c>
      <c r="AN9">
        <v>0</v>
      </c>
      <c r="AO9">
        <v>0</v>
      </c>
      <c r="AP9">
        <v>0.97601817475591757</v>
      </c>
      <c r="AQ9">
        <v>0</v>
      </c>
      <c r="AR9">
        <v>1.6824000000000003</v>
      </c>
      <c r="AS9">
        <v>2.3918999999999997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592.30598216180829</v>
      </c>
      <c r="DN9">
        <v>20.720346687444192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40.00192417653065</v>
      </c>
      <c r="L10">
        <v>30.004102760736192</v>
      </c>
      <c r="M10">
        <v>0</v>
      </c>
      <c r="N10">
        <v>29.999671369730958</v>
      </c>
      <c r="O10">
        <v>50.381141727341202</v>
      </c>
      <c r="P10">
        <v>56.831029249390738</v>
      </c>
      <c r="Q10">
        <v>1.9993657505285414</v>
      </c>
      <c r="R10">
        <v>3.5909663930217253</v>
      </c>
      <c r="S10">
        <v>3.001754385964913</v>
      </c>
      <c r="T10">
        <v>0</v>
      </c>
      <c r="U10">
        <v>330.96305323513423</v>
      </c>
      <c r="V10">
        <v>0</v>
      </c>
      <c r="W10">
        <v>11.488715953307393</v>
      </c>
      <c r="X10">
        <v>24.983451904862136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4.1858596000000006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12.956460000000002</v>
      </c>
      <c r="AL10">
        <v>3.3936500000000005</v>
      </c>
      <c r="AM10">
        <v>0</v>
      </c>
      <c r="AN10">
        <v>0</v>
      </c>
      <c r="AO10">
        <v>0</v>
      </c>
      <c r="AP10">
        <v>0.97601817475591757</v>
      </c>
      <c r="AQ10">
        <v>0</v>
      </c>
      <c r="AR10">
        <v>1.6824000000000003</v>
      </c>
      <c r="AS10">
        <v>2.3918999999999997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588.25290434069757</v>
      </c>
      <c r="DN10">
        <v>20.578560340606931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40.001398601398606</v>
      </c>
      <c r="L11">
        <v>30.004102760736192</v>
      </c>
      <c r="M11">
        <v>0</v>
      </c>
      <c r="N11">
        <v>29.999671369730958</v>
      </c>
      <c r="O11">
        <v>50.381141727341202</v>
      </c>
      <c r="P11">
        <v>57.794994675186366</v>
      </c>
      <c r="Q11">
        <v>1.9993657505285414</v>
      </c>
      <c r="R11">
        <v>5.1733826764436293</v>
      </c>
      <c r="S11">
        <v>3.001754385964913</v>
      </c>
      <c r="T11">
        <v>0</v>
      </c>
      <c r="U11">
        <v>330.96305323513423</v>
      </c>
      <c r="V11">
        <v>0</v>
      </c>
      <c r="W11">
        <v>11.488086592178771</v>
      </c>
      <c r="X11">
        <v>24.983451904862136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4.1858596000000006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12.956460000000002</v>
      </c>
      <c r="AL11">
        <v>3.3936500000000005</v>
      </c>
      <c r="AM11">
        <v>0</v>
      </c>
      <c r="AN11">
        <v>0</v>
      </c>
      <c r="AO11">
        <v>0</v>
      </c>
      <c r="AP11">
        <v>0.97601817475591757</v>
      </c>
      <c r="AQ11">
        <v>0</v>
      </c>
      <c r="AR11">
        <v>1.6824000000000003</v>
      </c>
      <c r="AS11">
        <v>2.3918999999999997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590.71210265121522</v>
      </c>
      <c r="DN11">
        <v>20.664588803046186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40.002868362779736</v>
      </c>
      <c r="L12">
        <v>30.004102760736192</v>
      </c>
      <c r="M12">
        <v>0</v>
      </c>
      <c r="N12">
        <v>29.999671369730958</v>
      </c>
      <c r="O12">
        <v>50.381141727341202</v>
      </c>
      <c r="P12">
        <v>58.727312429033098</v>
      </c>
      <c r="Q12">
        <v>1.9993657505285414</v>
      </c>
      <c r="R12">
        <v>4.9980785139611923</v>
      </c>
      <c r="S12">
        <v>3.001754385964913</v>
      </c>
      <c r="T12">
        <v>0</v>
      </c>
      <c r="U12">
        <v>330.96305323513423</v>
      </c>
      <c r="V12">
        <v>0</v>
      </c>
      <c r="W12">
        <v>11.488715953307393</v>
      </c>
      <c r="X12">
        <v>24.983451904862136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4.1858596000000006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12.956460000000002</v>
      </c>
      <c r="AL12">
        <v>3.3936500000000005</v>
      </c>
      <c r="AM12">
        <v>0</v>
      </c>
      <c r="AN12">
        <v>0</v>
      </c>
      <c r="AO12">
        <v>0</v>
      </c>
      <c r="AP12">
        <v>0.97601817475591757</v>
      </c>
      <c r="AQ12">
        <v>0</v>
      </c>
      <c r="AR12">
        <v>1.6824000000000003</v>
      </c>
      <c r="AS12">
        <v>2.3918999999999997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591.44555732524498</v>
      </c>
      <c r="DN12">
        <v>20.69024684289046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40.002561869139726</v>
      </c>
      <c r="L13">
        <v>19.996320247745697</v>
      </c>
      <c r="M13">
        <v>0</v>
      </c>
      <c r="N13">
        <v>29.999671369730958</v>
      </c>
      <c r="O13">
        <v>50.381141727341202</v>
      </c>
      <c r="P13">
        <v>59.142290663686381</v>
      </c>
      <c r="Q13">
        <v>1.9993657505285414</v>
      </c>
      <c r="R13">
        <v>4.9990781796966157</v>
      </c>
      <c r="S13">
        <v>3.001754385964913</v>
      </c>
      <c r="T13">
        <v>0</v>
      </c>
      <c r="U13">
        <v>330.96305323513423</v>
      </c>
      <c r="V13">
        <v>0</v>
      </c>
      <c r="W13">
        <v>4.9994873988439306</v>
      </c>
      <c r="X13">
        <v>24.983541665563358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4.1858596000000006</v>
      </c>
      <c r="AF13">
        <v>0</v>
      </c>
      <c r="AG13">
        <v>0</v>
      </c>
      <c r="AH13">
        <v>5.2918799999999999</v>
      </c>
      <c r="AI13">
        <v>0</v>
      </c>
      <c r="AJ13">
        <v>0</v>
      </c>
      <c r="AK13">
        <v>12.956460000000002</v>
      </c>
      <c r="AL13">
        <v>3.3936500000000005</v>
      </c>
      <c r="AM13">
        <v>0</v>
      </c>
      <c r="AN13">
        <v>0</v>
      </c>
      <c r="AO13">
        <v>0</v>
      </c>
      <c r="AP13">
        <v>3.0279337174844412</v>
      </c>
      <c r="AQ13">
        <v>0</v>
      </c>
      <c r="AR13">
        <v>1.6824000000000003</v>
      </c>
      <c r="AS13">
        <v>2.3918999999999997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583.00330872405584</v>
      </c>
      <c r="DN13">
        <v>20.39504108680406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40.001568135486899</v>
      </c>
      <c r="L14">
        <v>19.996320247745697</v>
      </c>
      <c r="M14">
        <v>0</v>
      </c>
      <c r="N14">
        <v>29.999671369730958</v>
      </c>
      <c r="O14">
        <v>50.381141727341202</v>
      </c>
      <c r="P14">
        <v>60.064251248624387</v>
      </c>
      <c r="Q14">
        <v>1.9993657505285414</v>
      </c>
      <c r="R14">
        <v>4.9990781796966157</v>
      </c>
      <c r="S14">
        <v>3.001754385964913</v>
      </c>
      <c r="T14">
        <v>0</v>
      </c>
      <c r="U14">
        <v>330.96305323513423</v>
      </c>
      <c r="V14">
        <v>0</v>
      </c>
      <c r="W14">
        <v>4.9994873988439306</v>
      </c>
      <c r="X14">
        <v>24.983541665563358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4.1858596000000006</v>
      </c>
      <c r="AF14">
        <v>0</v>
      </c>
      <c r="AG14">
        <v>0</v>
      </c>
      <c r="AH14">
        <v>5.2918799999999999</v>
      </c>
      <c r="AI14">
        <v>0</v>
      </c>
      <c r="AJ14">
        <v>0</v>
      </c>
      <c r="AK14">
        <v>12.956460000000002</v>
      </c>
      <c r="AL14">
        <v>3.3936500000000005</v>
      </c>
      <c r="AM14">
        <v>0</v>
      </c>
      <c r="AN14">
        <v>0</v>
      </c>
      <c r="AO14">
        <v>0</v>
      </c>
      <c r="AP14">
        <v>3.0279337174844412</v>
      </c>
      <c r="AQ14">
        <v>0</v>
      </c>
      <c r="AR14">
        <v>1.6824000000000003</v>
      </c>
      <c r="AS14">
        <v>2.3918999999999997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583.89314689576759</v>
      </c>
      <c r="DN14">
        <v>20.426169766377487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40.001568135486899</v>
      </c>
      <c r="L15">
        <v>19.996320247745697</v>
      </c>
      <c r="M15">
        <v>0</v>
      </c>
      <c r="N15">
        <v>29.999671369730958</v>
      </c>
      <c r="O15">
        <v>50.381141727341202</v>
      </c>
      <c r="P15">
        <v>59.142290663686381</v>
      </c>
      <c r="Q15">
        <v>1.9993657505285414</v>
      </c>
      <c r="R15">
        <v>4.9990781796966157</v>
      </c>
      <c r="S15">
        <v>3.001754385964913</v>
      </c>
      <c r="T15">
        <v>0</v>
      </c>
      <c r="U15">
        <v>330.96305323513423</v>
      </c>
      <c r="V15">
        <v>0</v>
      </c>
      <c r="W15">
        <v>4.9994873988439306</v>
      </c>
      <c r="X15">
        <v>24.983541665563358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4.1858596000000006</v>
      </c>
      <c r="AF15">
        <v>0</v>
      </c>
      <c r="AG15">
        <v>0</v>
      </c>
      <c r="AH15">
        <v>5.2918799999999999</v>
      </c>
      <c r="AI15">
        <v>0</v>
      </c>
      <c r="AJ15">
        <v>0</v>
      </c>
      <c r="AK15">
        <v>12.956460000000002</v>
      </c>
      <c r="AL15">
        <v>3.3936500000000005</v>
      </c>
      <c r="AM15">
        <v>0</v>
      </c>
      <c r="AN15">
        <v>0</v>
      </c>
      <c r="AO15">
        <v>0</v>
      </c>
      <c r="AP15">
        <v>1.1386878705485706</v>
      </c>
      <c r="AQ15">
        <v>0</v>
      </c>
      <c r="AR15">
        <v>1.6824000000000003</v>
      </c>
      <c r="AS15">
        <v>2.3918999999999997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581.17707011579614</v>
      </c>
      <c r="DN15">
        <v>20.331040114475023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38.833333333333336</v>
      </c>
      <c r="L16">
        <v>19.996320247745697</v>
      </c>
      <c r="M16">
        <v>0</v>
      </c>
      <c r="N16">
        <v>29.999671369730958</v>
      </c>
      <c r="O16">
        <v>50.381141727341202</v>
      </c>
      <c r="P16">
        <v>59.142290663686381</v>
      </c>
      <c r="Q16">
        <v>1.9993657505285414</v>
      </c>
      <c r="R16">
        <v>4.9990781796966157</v>
      </c>
      <c r="S16">
        <v>3.001754385964913</v>
      </c>
      <c r="T16">
        <v>0</v>
      </c>
      <c r="U16">
        <v>330.96305323513423</v>
      </c>
      <c r="V16">
        <v>0</v>
      </c>
      <c r="W16">
        <v>4.9994873988439306</v>
      </c>
      <c r="X16">
        <v>24.983541665563358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4.1858596000000006</v>
      </c>
      <c r="AF16">
        <v>0</v>
      </c>
      <c r="AG16">
        <v>0</v>
      </c>
      <c r="AH16">
        <v>5.2918799999999999</v>
      </c>
      <c r="AI16">
        <v>0</v>
      </c>
      <c r="AJ16">
        <v>0</v>
      </c>
      <c r="AK16">
        <v>12.956460000000002</v>
      </c>
      <c r="AL16">
        <v>3.3936500000000005</v>
      </c>
      <c r="AM16">
        <v>0</v>
      </c>
      <c r="AN16">
        <v>0</v>
      </c>
      <c r="AO16">
        <v>0</v>
      </c>
      <c r="AP16">
        <v>1.1386878705485706</v>
      </c>
      <c r="AQ16">
        <v>0</v>
      </c>
      <c r="AR16">
        <v>1.6824000000000003</v>
      </c>
      <c r="AS16">
        <v>2.3918999999999997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580.04832164995548</v>
      </c>
      <c r="DN16">
        <v>20.291553778162239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40.00238177723886</v>
      </c>
      <c r="L17">
        <v>19.323154660501338</v>
      </c>
      <c r="M17">
        <v>0</v>
      </c>
      <c r="N17">
        <v>29.999671369730958</v>
      </c>
      <c r="O17">
        <v>50.381141727341202</v>
      </c>
      <c r="P17">
        <v>60.064251248624387</v>
      </c>
      <c r="Q17">
        <v>1.93406852248394</v>
      </c>
      <c r="R17">
        <v>4.9990781796966157</v>
      </c>
      <c r="S17">
        <v>2.9</v>
      </c>
      <c r="T17">
        <v>0</v>
      </c>
      <c r="U17">
        <v>330.96305323513423</v>
      </c>
      <c r="V17">
        <v>0</v>
      </c>
      <c r="W17">
        <v>4.9994873988439306</v>
      </c>
      <c r="X17">
        <v>24.983541665563358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4.1858596000000006</v>
      </c>
      <c r="AF17">
        <v>0</v>
      </c>
      <c r="AG17">
        <v>0</v>
      </c>
      <c r="AH17">
        <v>5.2918799999999999</v>
      </c>
      <c r="AI17">
        <v>0</v>
      </c>
      <c r="AJ17">
        <v>0</v>
      </c>
      <c r="AK17">
        <v>12.956460000000002</v>
      </c>
      <c r="AL17">
        <v>3.3936500000000005</v>
      </c>
      <c r="AM17">
        <v>0</v>
      </c>
      <c r="AN17">
        <v>0</v>
      </c>
      <c r="AO17">
        <v>0</v>
      </c>
      <c r="AP17">
        <v>1.1386878705485706</v>
      </c>
      <c r="AQ17">
        <v>0</v>
      </c>
      <c r="AR17">
        <v>1.6824000000000003</v>
      </c>
      <c r="AS17">
        <v>2.3918999999999997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581.2568367137726</v>
      </c>
      <c r="DN17">
        <v>20.333830541934763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40.002138397057571</v>
      </c>
      <c r="L18">
        <v>19.323154660501338</v>
      </c>
      <c r="M18">
        <v>0</v>
      </c>
      <c r="N18">
        <v>29.999671369730958</v>
      </c>
      <c r="O18">
        <v>50.381141727341202</v>
      </c>
      <c r="P18">
        <v>60.064251248624387</v>
      </c>
      <c r="Q18">
        <v>1.93406852248394</v>
      </c>
      <c r="R18">
        <v>4.9990781796966157</v>
      </c>
      <c r="S18">
        <v>2.9</v>
      </c>
      <c r="T18">
        <v>0</v>
      </c>
      <c r="U18">
        <v>330.96305323513423</v>
      </c>
      <c r="V18">
        <v>0</v>
      </c>
      <c r="W18">
        <v>4.9994873988439306</v>
      </c>
      <c r="X18">
        <v>24.983541665563358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4.1858596000000006</v>
      </c>
      <c r="AF18">
        <v>0</v>
      </c>
      <c r="AG18">
        <v>0</v>
      </c>
      <c r="AH18">
        <v>5.2918799999999999</v>
      </c>
      <c r="AI18">
        <v>0</v>
      </c>
      <c r="AJ18">
        <v>0</v>
      </c>
      <c r="AK18">
        <v>12.956460000000002</v>
      </c>
      <c r="AL18">
        <v>3.3936500000000005</v>
      </c>
      <c r="AM18">
        <v>0</v>
      </c>
      <c r="AN18">
        <v>0</v>
      </c>
      <c r="AO18">
        <v>0</v>
      </c>
      <c r="AP18">
        <v>1.1386878705485706</v>
      </c>
      <c r="AQ18">
        <v>0</v>
      </c>
      <c r="AR18">
        <v>1.6824000000000003</v>
      </c>
      <c r="AS18">
        <v>2.3918999999999997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581.25660155984133</v>
      </c>
      <c r="DN18">
        <v>20.333822315684646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40.001398601398606</v>
      </c>
      <c r="L19">
        <v>19.323154660501338</v>
      </c>
      <c r="M19">
        <v>0</v>
      </c>
      <c r="N19">
        <v>29.999671369730958</v>
      </c>
      <c r="O19">
        <v>50.381141727341202</v>
      </c>
      <c r="P19">
        <v>60.064251248624387</v>
      </c>
      <c r="Q19">
        <v>1.93406852248394</v>
      </c>
      <c r="R19">
        <v>4.9990781796966157</v>
      </c>
      <c r="S19">
        <v>2.9</v>
      </c>
      <c r="T19">
        <v>0</v>
      </c>
      <c r="U19">
        <v>330.96305323513423</v>
      </c>
      <c r="V19">
        <v>0</v>
      </c>
      <c r="W19">
        <v>4.9994873988439306</v>
      </c>
      <c r="X19">
        <v>24.983541665563358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4.1858596000000006</v>
      </c>
      <c r="AF19">
        <v>0</v>
      </c>
      <c r="AG19">
        <v>0</v>
      </c>
      <c r="AH19">
        <v>5.2918799999999999</v>
      </c>
      <c r="AI19">
        <v>0</v>
      </c>
      <c r="AJ19">
        <v>0</v>
      </c>
      <c r="AK19">
        <v>12.956460000000002</v>
      </c>
      <c r="AL19">
        <v>3.3936500000000005</v>
      </c>
      <c r="AM19">
        <v>0</v>
      </c>
      <c r="AN19">
        <v>0</v>
      </c>
      <c r="AO19">
        <v>0</v>
      </c>
      <c r="AP19">
        <v>1.1386878705485706</v>
      </c>
      <c r="AQ19">
        <v>0</v>
      </c>
      <c r="AR19">
        <v>1.6824000000000003</v>
      </c>
      <c r="AS19">
        <v>2.3918999999999997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581.25588676927566</v>
      </c>
      <c r="DN19">
        <v>20.333797310591368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40.00199013481253</v>
      </c>
      <c r="L20">
        <v>19.323154660501338</v>
      </c>
      <c r="M20">
        <v>0</v>
      </c>
      <c r="N20">
        <v>29.999671369730958</v>
      </c>
      <c r="O20">
        <v>50.381141727341202</v>
      </c>
      <c r="P20">
        <v>60.064251248624387</v>
      </c>
      <c r="Q20">
        <v>1.93406852248394</v>
      </c>
      <c r="R20">
        <v>4.9990781796966157</v>
      </c>
      <c r="S20">
        <v>2.9</v>
      </c>
      <c r="T20">
        <v>0</v>
      </c>
      <c r="U20">
        <v>330.96305323513423</v>
      </c>
      <c r="V20">
        <v>0</v>
      </c>
      <c r="W20">
        <v>4.9994873988439306</v>
      </c>
      <c r="X20">
        <v>24.983451904862136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4.1858596000000006</v>
      </c>
      <c r="AF20">
        <v>0</v>
      </c>
      <c r="AG20">
        <v>0</v>
      </c>
      <c r="AH20">
        <v>5.2918799999999999</v>
      </c>
      <c r="AI20">
        <v>0</v>
      </c>
      <c r="AJ20">
        <v>0</v>
      </c>
      <c r="AK20">
        <v>12.956460000000002</v>
      </c>
      <c r="AL20">
        <v>3.3936500000000005</v>
      </c>
      <c r="AM20">
        <v>0</v>
      </c>
      <c r="AN20">
        <v>0</v>
      </c>
      <c r="AO20">
        <v>0</v>
      </c>
      <c r="AP20">
        <v>1.1386878705485706</v>
      </c>
      <c r="AQ20">
        <v>0</v>
      </c>
      <c r="AR20">
        <v>1.6824000000000003</v>
      </c>
      <c r="AS20">
        <v>2.3918999999999997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581.25637153310765</v>
      </c>
      <c r="DN20">
        <v>20.333814319472118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40.002162289189933</v>
      </c>
      <c r="L21">
        <v>28.989579265045268</v>
      </c>
      <c r="M21">
        <v>0</v>
      </c>
      <c r="N21">
        <v>29.999671369730958</v>
      </c>
      <c r="O21">
        <v>50.381141727341202</v>
      </c>
      <c r="P21">
        <v>60.064251248624387</v>
      </c>
      <c r="Q21">
        <v>1.9349023861171366</v>
      </c>
      <c r="R21">
        <v>3.2706995042868274</v>
      </c>
      <c r="S21">
        <v>2.8956834532374098</v>
      </c>
      <c r="T21">
        <v>0</v>
      </c>
      <c r="U21">
        <v>330.96305323513423</v>
      </c>
      <c r="V21">
        <v>0</v>
      </c>
      <c r="W21">
        <v>4.9996179315873857</v>
      </c>
      <c r="X21">
        <v>24.983451904862136</v>
      </c>
      <c r="Y21">
        <v>0</v>
      </c>
      <c r="Z21">
        <v>0.27940000000000009</v>
      </c>
      <c r="AA21">
        <v>0</v>
      </c>
      <c r="AB21">
        <v>0</v>
      </c>
      <c r="AC21">
        <v>0</v>
      </c>
      <c r="AD21">
        <v>0</v>
      </c>
      <c r="AE21">
        <v>4.1858596000000006</v>
      </c>
      <c r="AF21">
        <v>0</v>
      </c>
      <c r="AG21">
        <v>0</v>
      </c>
      <c r="AH21">
        <v>5.2918799999999999</v>
      </c>
      <c r="AI21">
        <v>0</v>
      </c>
      <c r="AJ21">
        <v>0</v>
      </c>
      <c r="AK21">
        <v>12.956460000000002</v>
      </c>
      <c r="AL21">
        <v>3.3936500000000005</v>
      </c>
      <c r="AM21">
        <v>0</v>
      </c>
      <c r="AN21">
        <v>0</v>
      </c>
      <c r="AO21">
        <v>0</v>
      </c>
      <c r="AP21">
        <v>1.1386878705485706</v>
      </c>
      <c r="AQ21">
        <v>0</v>
      </c>
      <c r="AR21">
        <v>1.6824000000000003</v>
      </c>
      <c r="AS21">
        <v>2.3918999999999997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589.19299502101774</v>
      </c>
      <c r="DN21">
        <v>20.611456764687617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40.002162289189933</v>
      </c>
      <c r="L22">
        <v>28.989579265045268</v>
      </c>
      <c r="M22">
        <v>0</v>
      </c>
      <c r="N22">
        <v>29.999671369730958</v>
      </c>
      <c r="O22">
        <v>50.381141727341202</v>
      </c>
      <c r="P22">
        <v>60.064251248624387</v>
      </c>
      <c r="Q22">
        <v>1.9349023861171366</v>
      </c>
      <c r="R22">
        <v>4.7526374537645273</v>
      </c>
      <c r="S22">
        <v>2.8956834532374098</v>
      </c>
      <c r="T22">
        <v>0</v>
      </c>
      <c r="U22">
        <v>330.96305323513423</v>
      </c>
      <c r="V22">
        <v>0</v>
      </c>
      <c r="W22">
        <v>11.488715953307393</v>
      </c>
      <c r="X22">
        <v>24.983451904862136</v>
      </c>
      <c r="Y22">
        <v>0</v>
      </c>
      <c r="Z22">
        <v>0.27940000000000009</v>
      </c>
      <c r="AA22">
        <v>0</v>
      </c>
      <c r="AB22">
        <v>0</v>
      </c>
      <c r="AC22">
        <v>0</v>
      </c>
      <c r="AD22">
        <v>0</v>
      </c>
      <c r="AE22">
        <v>4.1858596000000006</v>
      </c>
      <c r="AF22">
        <v>0</v>
      </c>
      <c r="AG22">
        <v>0</v>
      </c>
      <c r="AH22">
        <v>5.2918799999999999</v>
      </c>
      <c r="AI22">
        <v>0</v>
      </c>
      <c r="AJ22">
        <v>0</v>
      </c>
      <c r="AK22">
        <v>12.956460000000002</v>
      </c>
      <c r="AL22">
        <v>3.3936500000000005</v>
      </c>
      <c r="AM22">
        <v>0</v>
      </c>
      <c r="AN22">
        <v>0</v>
      </c>
      <c r="AO22">
        <v>0</v>
      </c>
      <c r="AP22">
        <v>1.1386878705485706</v>
      </c>
      <c r="AQ22">
        <v>0</v>
      </c>
      <c r="AR22">
        <v>1.6824000000000003</v>
      </c>
      <c r="AS22">
        <v>2.3918999999999997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596.8946101895142</v>
      </c>
      <c r="DN22">
        <v>20.880877567388918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40.002162289189933</v>
      </c>
      <c r="L23">
        <v>28.989579265045268</v>
      </c>
      <c r="M23">
        <v>0</v>
      </c>
      <c r="N23">
        <v>29.999671369730958</v>
      </c>
      <c r="O23">
        <v>50.381141727341202</v>
      </c>
      <c r="P23">
        <v>62.703187166680777</v>
      </c>
      <c r="Q23">
        <v>1.9349023861171366</v>
      </c>
      <c r="R23">
        <v>4.9991189999999994</v>
      </c>
      <c r="S23">
        <v>2.8956834532374098</v>
      </c>
      <c r="T23">
        <v>0</v>
      </c>
      <c r="U23">
        <v>330.96305323513423</v>
      </c>
      <c r="V23">
        <v>0</v>
      </c>
      <c r="W23">
        <v>11.488715953307393</v>
      </c>
      <c r="X23">
        <v>24.983451904862136</v>
      </c>
      <c r="Y23">
        <v>0</v>
      </c>
      <c r="Z23">
        <v>0.27940000000000009</v>
      </c>
      <c r="AA23">
        <v>0</v>
      </c>
      <c r="AB23">
        <v>0</v>
      </c>
      <c r="AC23">
        <v>0</v>
      </c>
      <c r="AD23">
        <v>0.33550000000000008</v>
      </c>
      <c r="AE23">
        <v>4.1858596000000006</v>
      </c>
      <c r="AF23">
        <v>0</v>
      </c>
      <c r="AG23">
        <v>0</v>
      </c>
      <c r="AH23">
        <v>5.2918799999999999</v>
      </c>
      <c r="AI23">
        <v>0</v>
      </c>
      <c r="AJ23">
        <v>0</v>
      </c>
      <c r="AK23">
        <v>12.956460000000002</v>
      </c>
      <c r="AL23">
        <v>3.3936500000000005</v>
      </c>
      <c r="AM23">
        <v>0</v>
      </c>
      <c r="AN23">
        <v>0</v>
      </c>
      <c r="AO23">
        <v>0</v>
      </c>
      <c r="AP23">
        <v>1.1386878705485706</v>
      </c>
      <c r="AQ23">
        <v>0</v>
      </c>
      <c r="AR23">
        <v>1.6824000000000003</v>
      </c>
      <c r="AS23">
        <v>2.3918999999999997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600.00666057802084</v>
      </c>
      <c r="DN23">
        <v>20.989744643174163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40.002162289189933</v>
      </c>
      <c r="L24">
        <v>28.989579265045268</v>
      </c>
      <c r="M24">
        <v>0</v>
      </c>
      <c r="N24">
        <v>29.999671369730958</v>
      </c>
      <c r="O24">
        <v>50.381141727341202</v>
      </c>
      <c r="P24">
        <v>62.703187166680777</v>
      </c>
      <c r="Q24">
        <v>1.9349023861171366</v>
      </c>
      <c r="R24">
        <v>4.9991189999999994</v>
      </c>
      <c r="S24">
        <v>2.8956834532374098</v>
      </c>
      <c r="T24">
        <v>0</v>
      </c>
      <c r="U24">
        <v>330.96305323513423</v>
      </c>
      <c r="V24">
        <v>0</v>
      </c>
      <c r="W24">
        <v>11.488715953307393</v>
      </c>
      <c r="X24">
        <v>24.983451904862136</v>
      </c>
      <c r="Y24">
        <v>0</v>
      </c>
      <c r="Z24">
        <v>0.27940000000000009</v>
      </c>
      <c r="AA24">
        <v>0</v>
      </c>
      <c r="AB24">
        <v>3.3453680000000015</v>
      </c>
      <c r="AC24">
        <v>0</v>
      </c>
      <c r="AD24">
        <v>1.3419999999999996</v>
      </c>
      <c r="AE24">
        <v>4.1858596000000006</v>
      </c>
      <c r="AF24">
        <v>0</v>
      </c>
      <c r="AG24">
        <v>0</v>
      </c>
      <c r="AH24">
        <v>10.824299999999999</v>
      </c>
      <c r="AI24">
        <v>0</v>
      </c>
      <c r="AJ24">
        <v>0</v>
      </c>
      <c r="AK24">
        <v>12.956460000000002</v>
      </c>
      <c r="AL24">
        <v>3.3936500000000005</v>
      </c>
      <c r="AM24">
        <v>0</v>
      </c>
      <c r="AN24">
        <v>0</v>
      </c>
      <c r="AO24">
        <v>0</v>
      </c>
      <c r="AP24">
        <v>1.1386878705485706</v>
      </c>
      <c r="AQ24">
        <v>0</v>
      </c>
      <c r="AR24">
        <v>1.6824000000000003</v>
      </c>
      <c r="AS24">
        <v>2.3918999999999997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609.5568597838228</v>
      </c>
      <c r="DN24">
        <v>21.32383343737213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80.376153573859781</v>
      </c>
      <c r="L25">
        <v>30.004490502113853</v>
      </c>
      <c r="M25">
        <v>0</v>
      </c>
      <c r="N25">
        <v>29.999671369730958</v>
      </c>
      <c r="O25">
        <v>50.381141727341202</v>
      </c>
      <c r="P25">
        <v>62.703187166680777</v>
      </c>
      <c r="Q25">
        <v>1.9249858356940512</v>
      </c>
      <c r="R25">
        <v>10.770830876250916</v>
      </c>
      <c r="S25">
        <v>2.8980999999999999</v>
      </c>
      <c r="T25">
        <v>0</v>
      </c>
      <c r="U25">
        <v>330.96305323513423</v>
      </c>
      <c r="V25">
        <v>5.2678831752371433</v>
      </c>
      <c r="W25">
        <v>11.488715953307393</v>
      </c>
      <c r="X25">
        <v>24.983451904862136</v>
      </c>
      <c r="Y25">
        <v>0</v>
      </c>
      <c r="Z25">
        <v>0.27940000000000009</v>
      </c>
      <c r="AA25">
        <v>0</v>
      </c>
      <c r="AB25">
        <v>3.3453680000000015</v>
      </c>
      <c r="AC25">
        <v>0</v>
      </c>
      <c r="AD25">
        <v>2.3149499999999996</v>
      </c>
      <c r="AE25">
        <v>4.1858596000000006</v>
      </c>
      <c r="AF25">
        <v>0</v>
      </c>
      <c r="AG25">
        <v>0</v>
      </c>
      <c r="AH25">
        <v>14.432400000000001</v>
      </c>
      <c r="AI25">
        <v>0</v>
      </c>
      <c r="AJ25">
        <v>0</v>
      </c>
      <c r="AK25">
        <v>12.956460000000002</v>
      </c>
      <c r="AL25">
        <v>3.3936500000000005</v>
      </c>
      <c r="AM25">
        <v>0</v>
      </c>
      <c r="AN25">
        <v>0</v>
      </c>
      <c r="AO25">
        <v>0</v>
      </c>
      <c r="AP25">
        <v>1.1386878705485706</v>
      </c>
      <c r="AQ25">
        <v>0</v>
      </c>
      <c r="AR25">
        <v>1.6824000000000003</v>
      </c>
      <c r="AS25">
        <v>2.3918999999999997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664.63223805966254</v>
      </c>
      <c r="DN25">
        <v>23.250502731098351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82.083302621053249</v>
      </c>
      <c r="L26">
        <v>30.004490502113853</v>
      </c>
      <c r="M26">
        <v>0</v>
      </c>
      <c r="N26">
        <v>29.999671369730958</v>
      </c>
      <c r="O26">
        <v>50.381141727341202</v>
      </c>
      <c r="P26">
        <v>62.703187166680777</v>
      </c>
      <c r="Q26">
        <v>1.9249858356940512</v>
      </c>
      <c r="R26">
        <v>10.770830876250916</v>
      </c>
      <c r="S26">
        <v>2.8980999999999999</v>
      </c>
      <c r="T26">
        <v>0</v>
      </c>
      <c r="U26">
        <v>330.96305323513423</v>
      </c>
      <c r="V26">
        <v>5.2678831752371433</v>
      </c>
      <c r="W26">
        <v>11.488715953307393</v>
      </c>
      <c r="X26">
        <v>24.983451904862136</v>
      </c>
      <c r="Y26">
        <v>0</v>
      </c>
      <c r="Z26">
        <v>0.27940000000000009</v>
      </c>
      <c r="AA26">
        <v>1.7858103799901544</v>
      </c>
      <c r="AB26">
        <v>3.3453680000000015</v>
      </c>
      <c r="AC26">
        <v>0</v>
      </c>
      <c r="AD26">
        <v>4.6298999999999992</v>
      </c>
      <c r="AE26">
        <v>8.3717192000000011</v>
      </c>
      <c r="AF26">
        <v>0</v>
      </c>
      <c r="AG26">
        <v>0</v>
      </c>
      <c r="AH26">
        <v>19.243200000000002</v>
      </c>
      <c r="AI26">
        <v>0.96990000000000043</v>
      </c>
      <c r="AJ26">
        <v>0</v>
      </c>
      <c r="AK26">
        <v>12.956460000000002</v>
      </c>
      <c r="AL26">
        <v>3.3936500000000005</v>
      </c>
      <c r="AM26">
        <v>1.32054</v>
      </c>
      <c r="AN26">
        <v>0</v>
      </c>
      <c r="AO26">
        <v>0</v>
      </c>
      <c r="AP26">
        <v>1.1386878705485706</v>
      </c>
      <c r="AQ26">
        <v>0</v>
      </c>
      <c r="AR26">
        <v>1.6824000000000003</v>
      </c>
      <c r="AS26">
        <v>2.3918999999999997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681.14939561094138</v>
      </c>
      <c r="DN26">
        <v>23.828354207003375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82.083302621053249</v>
      </c>
      <c r="L27">
        <v>30.004490502113853</v>
      </c>
      <c r="M27">
        <v>0</v>
      </c>
      <c r="N27">
        <v>29.999671369730958</v>
      </c>
      <c r="O27">
        <v>50.381141727341202</v>
      </c>
      <c r="P27">
        <v>62.703187166680777</v>
      </c>
      <c r="Q27">
        <v>1.9249858356940512</v>
      </c>
      <c r="R27">
        <v>10.770830876250916</v>
      </c>
      <c r="S27">
        <v>2.8980999999999999</v>
      </c>
      <c r="T27">
        <v>0</v>
      </c>
      <c r="U27">
        <v>330.96305323513423</v>
      </c>
      <c r="V27">
        <v>5.2678831752371433</v>
      </c>
      <c r="W27">
        <v>11.488715953307393</v>
      </c>
      <c r="X27">
        <v>24.983451904862136</v>
      </c>
      <c r="Y27">
        <v>0</v>
      </c>
      <c r="Z27">
        <v>0.83819999999999995</v>
      </c>
      <c r="AA27">
        <v>3.5716207599803087</v>
      </c>
      <c r="AB27">
        <v>6.690736000000002</v>
      </c>
      <c r="AC27">
        <v>0.64679999999999993</v>
      </c>
      <c r="AD27">
        <v>6.9448499999999997</v>
      </c>
      <c r="AE27">
        <v>12.5575788</v>
      </c>
      <c r="AF27">
        <v>0</v>
      </c>
      <c r="AG27">
        <v>0</v>
      </c>
      <c r="AH27">
        <v>24.054000000000002</v>
      </c>
      <c r="AI27">
        <v>4.1524652</v>
      </c>
      <c r="AJ27">
        <v>0</v>
      </c>
      <c r="AK27">
        <v>12.956460000000002</v>
      </c>
      <c r="AL27">
        <v>3.3936500000000005</v>
      </c>
      <c r="AM27">
        <v>2.6817120000000005</v>
      </c>
      <c r="AN27">
        <v>0</v>
      </c>
      <c r="AO27">
        <v>0</v>
      </c>
      <c r="AP27">
        <v>1.1386878705485706</v>
      </c>
      <c r="AQ27">
        <v>0</v>
      </c>
      <c r="AR27">
        <v>1.6824000000000003</v>
      </c>
      <c r="AS27">
        <v>2.3918999999999997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702.59138581306991</v>
      </c>
      <c r="DN27">
        <v>24.578489184864772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82.083302621053249</v>
      </c>
      <c r="L28">
        <v>30.004490502113853</v>
      </c>
      <c r="M28">
        <v>0</v>
      </c>
      <c r="N28">
        <v>29.999671369730958</v>
      </c>
      <c r="O28">
        <v>50.381141727341202</v>
      </c>
      <c r="P28">
        <v>62.703187166680777</v>
      </c>
      <c r="Q28">
        <v>1.9249858356940512</v>
      </c>
      <c r="R28">
        <v>10.770830876250916</v>
      </c>
      <c r="S28">
        <v>2.8980999999999999</v>
      </c>
      <c r="T28">
        <v>0</v>
      </c>
      <c r="U28">
        <v>330.96305323513423</v>
      </c>
      <c r="V28">
        <v>5.2678831752371433</v>
      </c>
      <c r="W28">
        <v>11.488715953307393</v>
      </c>
      <c r="X28">
        <v>24.983451904862136</v>
      </c>
      <c r="Y28">
        <v>0</v>
      </c>
      <c r="Z28">
        <v>4.9688496000000004</v>
      </c>
      <c r="AA28">
        <v>6.6215441055814734</v>
      </c>
      <c r="AB28">
        <v>10.036104000000003</v>
      </c>
      <c r="AC28">
        <v>4.9205310000000004</v>
      </c>
      <c r="AD28">
        <v>9.2812719999999995</v>
      </c>
      <c r="AE28">
        <v>12.5575788</v>
      </c>
      <c r="AF28">
        <v>0</v>
      </c>
      <c r="AG28">
        <v>0</v>
      </c>
      <c r="AH28">
        <v>33.675600000000003</v>
      </c>
      <c r="AI28">
        <v>4.1524652</v>
      </c>
      <c r="AJ28">
        <v>0</v>
      </c>
      <c r="AK28">
        <v>12.956460000000002</v>
      </c>
      <c r="AL28">
        <v>3.3936500000000005</v>
      </c>
      <c r="AM28">
        <v>4.0144416000000005</v>
      </c>
      <c r="AN28">
        <v>0</v>
      </c>
      <c r="AO28">
        <v>0</v>
      </c>
      <c r="AP28">
        <v>1.1386878705485706</v>
      </c>
      <c r="AQ28">
        <v>0</v>
      </c>
      <c r="AR28">
        <v>1.6824000000000003</v>
      </c>
      <c r="AS28">
        <v>2.3918999999999997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729.73228419198733</v>
      </c>
      <c r="DN28">
        <v>25.528014351548634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82.083302621053249</v>
      </c>
      <c r="L29">
        <v>30.004490502113853</v>
      </c>
      <c r="M29">
        <v>0</v>
      </c>
      <c r="N29">
        <v>29.999671369730958</v>
      </c>
      <c r="O29">
        <v>50.381141727341202</v>
      </c>
      <c r="P29">
        <v>62.703187166680777</v>
      </c>
      <c r="Q29">
        <v>1.9249858356940512</v>
      </c>
      <c r="R29">
        <v>10.770830876250916</v>
      </c>
      <c r="S29">
        <v>2.8980999999999999</v>
      </c>
      <c r="T29">
        <v>0</v>
      </c>
      <c r="U29">
        <v>330.96305323513423</v>
      </c>
      <c r="V29">
        <v>5.2678831752371433</v>
      </c>
      <c r="W29">
        <v>11.488715953307393</v>
      </c>
      <c r="X29">
        <v>24.983451904862136</v>
      </c>
      <c r="Y29">
        <v>0</v>
      </c>
      <c r="Z29">
        <v>4.9688496000000004</v>
      </c>
      <c r="AA29">
        <v>10.032642584214353</v>
      </c>
      <c r="AB29">
        <v>10.036104000000003</v>
      </c>
      <c r="AC29">
        <v>4.9205310000000004</v>
      </c>
      <c r="AD29">
        <v>9.2812719999999995</v>
      </c>
      <c r="AE29">
        <v>12.5575788</v>
      </c>
      <c r="AF29">
        <v>0</v>
      </c>
      <c r="AG29">
        <v>0</v>
      </c>
      <c r="AH29">
        <v>33.675600000000003</v>
      </c>
      <c r="AI29">
        <v>4.1524652</v>
      </c>
      <c r="AJ29">
        <v>0</v>
      </c>
      <c r="AK29">
        <v>12.956460000000002</v>
      </c>
      <c r="AL29">
        <v>3.3936500000000005</v>
      </c>
      <c r="AM29">
        <v>4.0144416000000005</v>
      </c>
      <c r="AN29">
        <v>0</v>
      </c>
      <c r="AO29">
        <v>0</v>
      </c>
      <c r="AP29">
        <v>1.1386878705485706</v>
      </c>
      <c r="AQ29">
        <v>0</v>
      </c>
      <c r="AR29">
        <v>1.6824000000000003</v>
      </c>
      <c r="AS29">
        <v>2.3918999999999997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733.02801028457998</v>
      </c>
      <c r="DN29">
        <v>25.643386737588919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82.083302621053249</v>
      </c>
      <c r="L30">
        <v>30.004490502113853</v>
      </c>
      <c r="M30">
        <v>0</v>
      </c>
      <c r="N30">
        <v>29.999671369730958</v>
      </c>
      <c r="O30">
        <v>50.381141727341202</v>
      </c>
      <c r="P30">
        <v>62.703187166680777</v>
      </c>
      <c r="Q30">
        <v>1.9249858356940512</v>
      </c>
      <c r="R30">
        <v>10.770830876250916</v>
      </c>
      <c r="S30">
        <v>2.8980999999999999</v>
      </c>
      <c r="T30">
        <v>0</v>
      </c>
      <c r="U30">
        <v>330.96305323513423</v>
      </c>
      <c r="V30">
        <v>5.2678831752371433</v>
      </c>
      <c r="W30">
        <v>11.488715953307393</v>
      </c>
      <c r="X30">
        <v>24.983451904862136</v>
      </c>
      <c r="Y30">
        <v>0</v>
      </c>
      <c r="Z30">
        <v>4.9688496000000004</v>
      </c>
      <c r="AA30">
        <v>10.032642584214353</v>
      </c>
      <c r="AB30">
        <v>10.036104000000003</v>
      </c>
      <c r="AC30">
        <v>4.9205310000000004</v>
      </c>
      <c r="AD30">
        <v>9.2812719999999995</v>
      </c>
      <c r="AE30">
        <v>12.5575788</v>
      </c>
      <c r="AF30">
        <v>0</v>
      </c>
      <c r="AG30">
        <v>0</v>
      </c>
      <c r="AH30">
        <v>33.675600000000003</v>
      </c>
      <c r="AI30">
        <v>4.1524652</v>
      </c>
      <c r="AJ30">
        <v>0</v>
      </c>
      <c r="AK30">
        <v>12.956460000000002</v>
      </c>
      <c r="AL30">
        <v>3.3936500000000005</v>
      </c>
      <c r="AM30">
        <v>4.0144416000000005</v>
      </c>
      <c r="AN30">
        <v>0</v>
      </c>
      <c r="AO30">
        <v>0</v>
      </c>
      <c r="AP30">
        <v>1.1386878705485706</v>
      </c>
      <c r="AQ30">
        <v>0</v>
      </c>
      <c r="AR30">
        <v>12.618000000000002</v>
      </c>
      <c r="AS30">
        <v>2.3918999999999997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743.59398695378286</v>
      </c>
      <c r="DN30">
        <v>26.013010068386023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82.083302621053249</v>
      </c>
      <c r="L31">
        <v>30.002888270610622</v>
      </c>
      <c r="M31">
        <v>0</v>
      </c>
      <c r="N31">
        <v>29.999671369730958</v>
      </c>
      <c r="O31">
        <v>50.381141727341202</v>
      </c>
      <c r="P31">
        <v>62.703187166680777</v>
      </c>
      <c r="Q31">
        <v>1.9349023861171366</v>
      </c>
      <c r="R31">
        <v>10.770830876250916</v>
      </c>
      <c r="S31">
        <v>2.8956834532374098</v>
      </c>
      <c r="T31">
        <v>0</v>
      </c>
      <c r="U31">
        <v>330.96305323513423</v>
      </c>
      <c r="V31">
        <v>5.2678831752371433</v>
      </c>
      <c r="W31">
        <v>11.488715953307393</v>
      </c>
      <c r="X31">
        <v>24.983451904862136</v>
      </c>
      <c r="Y31">
        <v>0</v>
      </c>
      <c r="Z31">
        <v>4.9688496000000004</v>
      </c>
      <c r="AA31">
        <v>10.032642584214353</v>
      </c>
      <c r="AB31">
        <v>10.036104000000003</v>
      </c>
      <c r="AC31">
        <v>4.9205310000000004</v>
      </c>
      <c r="AD31">
        <v>8.3874999999999993</v>
      </c>
      <c r="AE31">
        <v>12.5575788</v>
      </c>
      <c r="AF31">
        <v>0</v>
      </c>
      <c r="AG31">
        <v>0</v>
      </c>
      <c r="AH31">
        <v>33.675600000000003</v>
      </c>
      <c r="AI31">
        <v>4.1524652</v>
      </c>
      <c r="AJ31">
        <v>0</v>
      </c>
      <c r="AK31">
        <v>12.956460000000002</v>
      </c>
      <c r="AL31">
        <v>3.3936500000000005</v>
      </c>
      <c r="AM31">
        <v>4.0144416000000005</v>
      </c>
      <c r="AN31">
        <v>0</v>
      </c>
      <c r="AO31">
        <v>0</v>
      </c>
      <c r="AP31">
        <v>1.1386878705485706</v>
      </c>
      <c r="AQ31">
        <v>0</v>
      </c>
      <c r="AR31">
        <v>12.618000000000002</v>
      </c>
      <c r="AS31">
        <v>2.3918999999999997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742.73612287777416</v>
      </c>
      <c r="DN31">
        <v>25.982999916552004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82.083302621053249</v>
      </c>
      <c r="L32">
        <v>30.002888270610622</v>
      </c>
      <c r="M32">
        <v>0</v>
      </c>
      <c r="N32">
        <v>29.999671369730958</v>
      </c>
      <c r="O32">
        <v>50.381141727341202</v>
      </c>
      <c r="P32">
        <v>62.703187166680777</v>
      </c>
      <c r="Q32">
        <v>1.9349023861171366</v>
      </c>
      <c r="R32">
        <v>10.770830876250916</v>
      </c>
      <c r="S32">
        <v>2.8956834532374098</v>
      </c>
      <c r="T32">
        <v>0</v>
      </c>
      <c r="U32">
        <v>330.96305323513423</v>
      </c>
      <c r="V32">
        <v>5.2678831752371433</v>
      </c>
      <c r="W32">
        <v>11.488715953307393</v>
      </c>
      <c r="X32">
        <v>24.983451904862136</v>
      </c>
      <c r="Y32">
        <v>0</v>
      </c>
      <c r="Z32">
        <v>4.9688496000000004</v>
      </c>
      <c r="AA32">
        <v>6.6215441055814734</v>
      </c>
      <c r="AB32">
        <v>10.036104000000003</v>
      </c>
      <c r="AC32">
        <v>4.9205310000000004</v>
      </c>
      <c r="AD32">
        <v>4.6298999999999992</v>
      </c>
      <c r="AE32">
        <v>12.5575788</v>
      </c>
      <c r="AF32">
        <v>0</v>
      </c>
      <c r="AG32">
        <v>0</v>
      </c>
      <c r="AH32">
        <v>33.675600000000003</v>
      </c>
      <c r="AI32">
        <v>4.1524652</v>
      </c>
      <c r="AJ32">
        <v>0</v>
      </c>
      <c r="AK32">
        <v>12.956460000000002</v>
      </c>
      <c r="AL32">
        <v>3.3936500000000005</v>
      </c>
      <c r="AM32">
        <v>4.0144416000000005</v>
      </c>
      <c r="AN32">
        <v>0</v>
      </c>
      <c r="AO32">
        <v>0</v>
      </c>
      <c r="AP32">
        <v>1.1386878705485706</v>
      </c>
      <c r="AQ32">
        <v>0</v>
      </c>
      <c r="AR32">
        <v>1.6824000000000003</v>
      </c>
      <c r="AS32">
        <v>2.3918999999999997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725.24382705693245</v>
      </c>
      <c r="DN32">
        <v>25.370997258760788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82.083302621053249</v>
      </c>
      <c r="L33">
        <v>49.999966182503606</v>
      </c>
      <c r="M33">
        <v>0</v>
      </c>
      <c r="N33">
        <v>29.999671369730958</v>
      </c>
      <c r="O33">
        <v>50.381141727341202</v>
      </c>
      <c r="P33">
        <v>62.703187166680777</v>
      </c>
      <c r="Q33">
        <v>1.9349023861171366</v>
      </c>
      <c r="R33">
        <v>10.770830876250916</v>
      </c>
      <c r="S33">
        <v>2.8956834532374098</v>
      </c>
      <c r="T33">
        <v>0</v>
      </c>
      <c r="U33">
        <v>330.96305323513423</v>
      </c>
      <c r="V33">
        <v>5.2678831752371433</v>
      </c>
      <c r="W33">
        <v>11.488715953307393</v>
      </c>
      <c r="X33">
        <v>24.983451904862136</v>
      </c>
      <c r="Y33">
        <v>0</v>
      </c>
      <c r="Z33">
        <v>1.6562832000000001</v>
      </c>
      <c r="AA33">
        <v>3.4110984786328804</v>
      </c>
      <c r="AB33">
        <v>10.036104000000003</v>
      </c>
      <c r="AC33">
        <v>4.9205310000000004</v>
      </c>
      <c r="AD33">
        <v>2.3149499999999996</v>
      </c>
      <c r="AE33">
        <v>12.5575788</v>
      </c>
      <c r="AF33">
        <v>0</v>
      </c>
      <c r="AG33">
        <v>0</v>
      </c>
      <c r="AH33">
        <v>33.675600000000003</v>
      </c>
      <c r="AI33">
        <v>0.96990000000000043</v>
      </c>
      <c r="AJ33">
        <v>0</v>
      </c>
      <c r="AK33">
        <v>12.956460000000002</v>
      </c>
      <c r="AL33">
        <v>3.3936500000000005</v>
      </c>
      <c r="AM33">
        <v>4.0144416000000005</v>
      </c>
      <c r="AN33">
        <v>0</v>
      </c>
      <c r="AO33">
        <v>0</v>
      </c>
      <c r="AP33">
        <v>1.1386878705485706</v>
      </c>
      <c r="AQ33">
        <v>0</v>
      </c>
      <c r="AR33">
        <v>1.6824000000000003</v>
      </c>
      <c r="AS33">
        <v>2.3918999999999997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732.95084293353602</v>
      </c>
      <c r="DN33">
        <v>25.640532067101542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82.083302621053249</v>
      </c>
      <c r="L34">
        <v>59.998214459262464</v>
      </c>
      <c r="M34">
        <v>0</v>
      </c>
      <c r="N34">
        <v>29.999671369730958</v>
      </c>
      <c r="O34">
        <v>50.381141727341202</v>
      </c>
      <c r="P34">
        <v>62.703187166680777</v>
      </c>
      <c r="Q34">
        <v>1.9349023861171366</v>
      </c>
      <c r="R34">
        <v>10.770830876250916</v>
      </c>
      <c r="S34">
        <v>2.8956834532374098</v>
      </c>
      <c r="T34">
        <v>0</v>
      </c>
      <c r="U34">
        <v>330.96305323513423</v>
      </c>
      <c r="V34">
        <v>5.2678831752371433</v>
      </c>
      <c r="W34">
        <v>11.488715953307393</v>
      </c>
      <c r="X34">
        <v>24.983451904862136</v>
      </c>
      <c r="Y34">
        <v>0</v>
      </c>
      <c r="Z34">
        <v>0</v>
      </c>
      <c r="AA34">
        <v>0</v>
      </c>
      <c r="AB34">
        <v>6.690736000000002</v>
      </c>
      <c r="AC34">
        <v>0</v>
      </c>
      <c r="AD34">
        <v>0</v>
      </c>
      <c r="AE34">
        <v>12.5575788</v>
      </c>
      <c r="AF34">
        <v>0</v>
      </c>
      <c r="AG34">
        <v>0</v>
      </c>
      <c r="AH34">
        <v>24.054000000000002</v>
      </c>
      <c r="AI34">
        <v>0</v>
      </c>
      <c r="AJ34">
        <v>0</v>
      </c>
      <c r="AK34">
        <v>12.956460000000002</v>
      </c>
      <c r="AL34">
        <v>3.3936500000000005</v>
      </c>
      <c r="AM34">
        <v>2.6817120000000005</v>
      </c>
      <c r="AN34">
        <v>0</v>
      </c>
      <c r="AO34">
        <v>0</v>
      </c>
      <c r="AP34">
        <v>1.1386878705485706</v>
      </c>
      <c r="AQ34">
        <v>0</v>
      </c>
      <c r="AR34">
        <v>1.6824000000000003</v>
      </c>
      <c r="AS34">
        <v>2.3918999999999997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715.97071658925847</v>
      </c>
      <c r="DN34">
        <v>25.046446409504949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82.083302621053249</v>
      </c>
      <c r="L35">
        <v>65.22860713306622</v>
      </c>
      <c r="M35">
        <v>0</v>
      </c>
      <c r="N35">
        <v>29.999671369730958</v>
      </c>
      <c r="O35">
        <v>50.381141727341202</v>
      </c>
      <c r="P35">
        <v>62.703187166680777</v>
      </c>
      <c r="Q35">
        <v>1.8221947040000002</v>
      </c>
      <c r="R35">
        <v>10.770830876250916</v>
      </c>
      <c r="S35">
        <v>6.7048941176470596</v>
      </c>
      <c r="T35">
        <v>0</v>
      </c>
      <c r="U35">
        <v>330.96305323513423</v>
      </c>
      <c r="V35">
        <v>5.2678831752371433</v>
      </c>
      <c r="W35">
        <v>11.488715953307393</v>
      </c>
      <c r="X35">
        <v>24.983451904862136</v>
      </c>
      <c r="Y35">
        <v>0</v>
      </c>
      <c r="Z35">
        <v>0</v>
      </c>
      <c r="AA35">
        <v>0</v>
      </c>
      <c r="AB35">
        <v>6.690736000000002</v>
      </c>
      <c r="AC35">
        <v>0</v>
      </c>
      <c r="AD35">
        <v>0</v>
      </c>
      <c r="AE35">
        <v>8.3717192000000011</v>
      </c>
      <c r="AF35">
        <v>0</v>
      </c>
      <c r="AG35">
        <v>0</v>
      </c>
      <c r="AH35">
        <v>19.243200000000002</v>
      </c>
      <c r="AI35">
        <v>0</v>
      </c>
      <c r="AJ35">
        <v>0</v>
      </c>
      <c r="AK35">
        <v>12.956460000000002</v>
      </c>
      <c r="AL35">
        <v>3.3936500000000005</v>
      </c>
      <c r="AM35">
        <v>1.3408560000000003</v>
      </c>
      <c r="AN35">
        <v>0</v>
      </c>
      <c r="AO35">
        <v>0</v>
      </c>
      <c r="AP35">
        <v>1.1386878705485706</v>
      </c>
      <c r="AQ35">
        <v>0</v>
      </c>
      <c r="AR35">
        <v>1.6824000000000003</v>
      </c>
      <c r="AS35">
        <v>2.3918999999999997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714.60777594258855</v>
      </c>
      <c r="DN35">
        <v>24.99876711227137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82.083302621053249</v>
      </c>
      <c r="L36">
        <v>65.22860713306622</v>
      </c>
      <c r="M36">
        <v>0</v>
      </c>
      <c r="N36">
        <v>29.999671369730958</v>
      </c>
      <c r="O36">
        <v>50.381141727341202</v>
      </c>
      <c r="P36">
        <v>62.703187166680777</v>
      </c>
      <c r="Q36">
        <v>1.9249858356940512</v>
      </c>
      <c r="R36">
        <v>10.770830876250916</v>
      </c>
      <c r="S36">
        <v>6.7048941176470596</v>
      </c>
      <c r="T36">
        <v>0</v>
      </c>
      <c r="U36">
        <v>330.96305323513423</v>
      </c>
      <c r="V36">
        <v>5.2678831752371433</v>
      </c>
      <c r="W36">
        <v>11.488715953307393</v>
      </c>
      <c r="X36">
        <v>24.983451904862136</v>
      </c>
      <c r="Y36">
        <v>0</v>
      </c>
      <c r="Z36">
        <v>0</v>
      </c>
      <c r="AA36">
        <v>0</v>
      </c>
      <c r="AB36">
        <v>3.3453680000000015</v>
      </c>
      <c r="AC36">
        <v>0</v>
      </c>
      <c r="AD36">
        <v>0</v>
      </c>
      <c r="AE36">
        <v>8.3717192000000011</v>
      </c>
      <c r="AF36">
        <v>0</v>
      </c>
      <c r="AG36">
        <v>0</v>
      </c>
      <c r="AH36">
        <v>14.672940000000002</v>
      </c>
      <c r="AI36">
        <v>0</v>
      </c>
      <c r="AJ36">
        <v>0</v>
      </c>
      <c r="AK36">
        <v>12.956460000000002</v>
      </c>
      <c r="AL36">
        <v>3.3936500000000005</v>
      </c>
      <c r="AM36">
        <v>0</v>
      </c>
      <c r="AN36">
        <v>0</v>
      </c>
      <c r="AO36">
        <v>0</v>
      </c>
      <c r="AP36">
        <v>1.1386878705485706</v>
      </c>
      <c r="AQ36">
        <v>0</v>
      </c>
      <c r="AR36">
        <v>2.8039999999999998</v>
      </c>
      <c r="AS36">
        <v>2.3918999999999997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706.84716769089755</v>
      </c>
      <c r="DN36">
        <v>24.727282495656219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82.083302621053249</v>
      </c>
      <c r="L37">
        <v>30.004490502113853</v>
      </c>
      <c r="M37">
        <v>0</v>
      </c>
      <c r="N37">
        <v>29.999671369730958</v>
      </c>
      <c r="O37">
        <v>50.381141727341202</v>
      </c>
      <c r="P37">
        <v>62.703187166680777</v>
      </c>
      <c r="Q37">
        <v>1.9249858356940512</v>
      </c>
      <c r="R37">
        <v>10.770830876250916</v>
      </c>
      <c r="S37">
        <v>2.8980999999999999</v>
      </c>
      <c r="T37">
        <v>0</v>
      </c>
      <c r="U37">
        <v>330.96305323513423</v>
      </c>
      <c r="V37">
        <v>5.2678831752371433</v>
      </c>
      <c r="W37">
        <v>11.488715953307393</v>
      </c>
      <c r="X37">
        <v>24.983451904862136</v>
      </c>
      <c r="Y37">
        <v>0</v>
      </c>
      <c r="Z37">
        <v>0</v>
      </c>
      <c r="AA37">
        <v>0</v>
      </c>
      <c r="AB37">
        <v>3.3453680000000015</v>
      </c>
      <c r="AC37">
        <v>0</v>
      </c>
      <c r="AD37">
        <v>0</v>
      </c>
      <c r="AE37">
        <v>4.1858596000000006</v>
      </c>
      <c r="AF37">
        <v>0</v>
      </c>
      <c r="AG37">
        <v>0</v>
      </c>
      <c r="AH37">
        <v>9.6216000000000008</v>
      </c>
      <c r="AI37">
        <v>0</v>
      </c>
      <c r="AJ37">
        <v>0</v>
      </c>
      <c r="AK37">
        <v>12.956460000000002</v>
      </c>
      <c r="AL37">
        <v>3.3936500000000005</v>
      </c>
      <c r="AM37">
        <v>0</v>
      </c>
      <c r="AN37">
        <v>0</v>
      </c>
      <c r="AO37">
        <v>0</v>
      </c>
      <c r="AP37">
        <v>1.1386878705485706</v>
      </c>
      <c r="AQ37">
        <v>0</v>
      </c>
      <c r="AR37">
        <v>12.618000000000002</v>
      </c>
      <c r="AS37">
        <v>2.3918999999999997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669.69280635764721</v>
      </c>
      <c r="DN37">
        <v>23.427533480307119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82.083302621053249</v>
      </c>
      <c r="L38">
        <v>30.004490502113853</v>
      </c>
      <c r="M38">
        <v>0</v>
      </c>
      <c r="N38">
        <v>29.999671369730958</v>
      </c>
      <c r="O38">
        <v>50.381141727341202</v>
      </c>
      <c r="P38">
        <v>62.703187166680777</v>
      </c>
      <c r="Q38">
        <v>1.9249858356940512</v>
      </c>
      <c r="R38">
        <v>10.770830876250916</v>
      </c>
      <c r="S38">
        <v>2.8980999999999999</v>
      </c>
      <c r="T38">
        <v>0</v>
      </c>
      <c r="U38">
        <v>330.96305323513423</v>
      </c>
      <c r="V38">
        <v>5.2678831752371433</v>
      </c>
      <c r="W38">
        <v>11.488715953307393</v>
      </c>
      <c r="X38">
        <v>24.983451904862136</v>
      </c>
      <c r="Y38">
        <v>0</v>
      </c>
      <c r="Z38">
        <v>0</v>
      </c>
      <c r="AA38">
        <v>0</v>
      </c>
      <c r="AB38">
        <v>3.3453680000000015</v>
      </c>
      <c r="AC38">
        <v>0</v>
      </c>
      <c r="AD38">
        <v>0</v>
      </c>
      <c r="AE38">
        <v>4.1858596000000006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12.956460000000002</v>
      </c>
      <c r="AL38">
        <v>4.4265000000000017</v>
      </c>
      <c r="AM38">
        <v>0</v>
      </c>
      <c r="AN38">
        <v>0</v>
      </c>
      <c r="AO38">
        <v>0</v>
      </c>
      <c r="AP38">
        <v>1.1386878705485706</v>
      </c>
      <c r="AQ38">
        <v>0</v>
      </c>
      <c r="AR38">
        <v>12.618000000000002</v>
      </c>
      <c r="AS38">
        <v>2.3918999999999997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666.0425509660638</v>
      </c>
      <c r="DN38">
        <v>23.2998388718906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82.083302621053249</v>
      </c>
      <c r="L39">
        <v>30.004490502113853</v>
      </c>
      <c r="M39">
        <v>0</v>
      </c>
      <c r="N39">
        <v>29.999671369730958</v>
      </c>
      <c r="O39">
        <v>50.381141727341202</v>
      </c>
      <c r="P39">
        <v>62.703187166680777</v>
      </c>
      <c r="Q39">
        <v>1.9249858356940512</v>
      </c>
      <c r="R39">
        <v>10.770830876250916</v>
      </c>
      <c r="S39">
        <v>2.8980999999999999</v>
      </c>
      <c r="T39">
        <v>0</v>
      </c>
      <c r="U39">
        <v>330.96305323513423</v>
      </c>
      <c r="V39">
        <v>5.2678831752371433</v>
      </c>
      <c r="W39">
        <v>11.488715953307393</v>
      </c>
      <c r="X39">
        <v>24.983451904862136</v>
      </c>
      <c r="Y39">
        <v>0</v>
      </c>
      <c r="Z39">
        <v>0</v>
      </c>
      <c r="AA39">
        <v>0</v>
      </c>
      <c r="AB39">
        <v>3.3453680000000015</v>
      </c>
      <c r="AC39">
        <v>0</v>
      </c>
      <c r="AD39">
        <v>0</v>
      </c>
      <c r="AE39">
        <v>4.1858596000000006</v>
      </c>
      <c r="AF39">
        <v>0</v>
      </c>
      <c r="AG39">
        <v>0</v>
      </c>
      <c r="AH39">
        <v>4.8108000000000004</v>
      </c>
      <c r="AI39">
        <v>0</v>
      </c>
      <c r="AJ39">
        <v>0</v>
      </c>
      <c r="AK39">
        <v>12.956460000000002</v>
      </c>
      <c r="AL39">
        <v>18.001100000000001</v>
      </c>
      <c r="AM39">
        <v>0</v>
      </c>
      <c r="AN39">
        <v>0</v>
      </c>
      <c r="AO39">
        <v>0</v>
      </c>
      <c r="AP39">
        <v>1.1386878705485706</v>
      </c>
      <c r="AQ39">
        <v>0</v>
      </c>
      <c r="AR39">
        <v>2.2432000000000007</v>
      </c>
      <c r="AS39">
        <v>2.3918999999999997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669.13419752288598</v>
      </c>
      <c r="DN39">
        <v>23.407992315068274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82.083302621053249</v>
      </c>
      <c r="L40">
        <v>30.004490502113853</v>
      </c>
      <c r="M40">
        <v>0</v>
      </c>
      <c r="N40">
        <v>29.999671369730958</v>
      </c>
      <c r="O40">
        <v>50.381141727341202</v>
      </c>
      <c r="P40">
        <v>62.703187166680777</v>
      </c>
      <c r="Q40">
        <v>1.9249858356940512</v>
      </c>
      <c r="R40">
        <v>10.770830876250916</v>
      </c>
      <c r="S40">
        <v>2.8980999999999999</v>
      </c>
      <c r="T40">
        <v>0</v>
      </c>
      <c r="U40">
        <v>330.96305323513423</v>
      </c>
      <c r="V40">
        <v>5.2678831752371433</v>
      </c>
      <c r="W40">
        <v>11.488715953307393</v>
      </c>
      <c r="X40">
        <v>24.983451904862136</v>
      </c>
      <c r="Y40">
        <v>0</v>
      </c>
      <c r="Z40">
        <v>0</v>
      </c>
      <c r="AA40">
        <v>0</v>
      </c>
      <c r="AB40">
        <v>3.3453680000000015</v>
      </c>
      <c r="AC40">
        <v>0</v>
      </c>
      <c r="AD40">
        <v>0</v>
      </c>
      <c r="AE40">
        <v>4.1858596000000006</v>
      </c>
      <c r="AF40">
        <v>0</v>
      </c>
      <c r="AG40">
        <v>0</v>
      </c>
      <c r="AH40">
        <v>4.8108000000000004</v>
      </c>
      <c r="AI40">
        <v>0</v>
      </c>
      <c r="AJ40">
        <v>0</v>
      </c>
      <c r="AK40">
        <v>12.956460000000002</v>
      </c>
      <c r="AL40">
        <v>18.001100000000001</v>
      </c>
      <c r="AM40">
        <v>0</v>
      </c>
      <c r="AN40">
        <v>0</v>
      </c>
      <c r="AO40">
        <v>0</v>
      </c>
      <c r="AP40">
        <v>1.1386878705485706</v>
      </c>
      <c r="AQ40">
        <v>0</v>
      </c>
      <c r="AR40">
        <v>1.6824000000000003</v>
      </c>
      <c r="AS40">
        <v>2.3918999999999997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668.59235271527734</v>
      </c>
      <c r="DN40">
        <v>23.389037122676971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82.083302621053249</v>
      </c>
      <c r="L41">
        <v>28.990545214310607</v>
      </c>
      <c r="M41">
        <v>0</v>
      </c>
      <c r="N41">
        <v>29.999671369730958</v>
      </c>
      <c r="O41">
        <v>50.381141727341202</v>
      </c>
      <c r="P41">
        <v>62.703187166680777</v>
      </c>
      <c r="Q41">
        <v>1.9249858356940512</v>
      </c>
      <c r="R41">
        <v>10.770830876250916</v>
      </c>
      <c r="S41">
        <v>2.8980999999999999</v>
      </c>
      <c r="T41">
        <v>0</v>
      </c>
      <c r="U41">
        <v>330.96305323513423</v>
      </c>
      <c r="V41">
        <v>5.2678831752371433</v>
      </c>
      <c r="W41">
        <v>11.488715953307393</v>
      </c>
      <c r="X41">
        <v>24.983451904862136</v>
      </c>
      <c r="Y41">
        <v>0</v>
      </c>
      <c r="Z41">
        <v>0</v>
      </c>
      <c r="AA41">
        <v>0</v>
      </c>
      <c r="AB41">
        <v>3.3453680000000015</v>
      </c>
      <c r="AC41">
        <v>0</v>
      </c>
      <c r="AD41">
        <v>0</v>
      </c>
      <c r="AE41">
        <v>4.1858596000000006</v>
      </c>
      <c r="AF41">
        <v>0</v>
      </c>
      <c r="AG41">
        <v>0</v>
      </c>
      <c r="AH41">
        <v>4.8108000000000004</v>
      </c>
      <c r="AI41">
        <v>0</v>
      </c>
      <c r="AJ41">
        <v>0</v>
      </c>
      <c r="AK41">
        <v>12.956460000000002</v>
      </c>
      <c r="AL41">
        <v>18.001100000000001</v>
      </c>
      <c r="AM41">
        <v>0</v>
      </c>
      <c r="AN41">
        <v>0</v>
      </c>
      <c r="AO41">
        <v>0</v>
      </c>
      <c r="AP41">
        <v>1.1386878705485706</v>
      </c>
      <c r="AQ41">
        <v>0</v>
      </c>
      <c r="AR41">
        <v>1.6824000000000003</v>
      </c>
      <c r="AS41">
        <v>2.3918999999999997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667.61267877820171</v>
      </c>
      <c r="DN41">
        <v>23.354765771949229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82.083302621053249</v>
      </c>
      <c r="L42">
        <v>28.990545214310607</v>
      </c>
      <c r="M42">
        <v>0</v>
      </c>
      <c r="N42">
        <v>29.999671369730958</v>
      </c>
      <c r="O42">
        <v>50.381141727341202</v>
      </c>
      <c r="P42">
        <v>62.703187166680777</v>
      </c>
      <c r="Q42">
        <v>1.9249858356940512</v>
      </c>
      <c r="R42">
        <v>10.770830876250916</v>
      </c>
      <c r="S42">
        <v>2.8980999999999999</v>
      </c>
      <c r="T42">
        <v>0</v>
      </c>
      <c r="U42">
        <v>330.96305323513423</v>
      </c>
      <c r="V42">
        <v>5.2678831752371433</v>
      </c>
      <c r="W42">
        <v>11.488715953307393</v>
      </c>
      <c r="X42">
        <v>24.983451904862136</v>
      </c>
      <c r="Y42">
        <v>0</v>
      </c>
      <c r="Z42">
        <v>0</v>
      </c>
      <c r="AA42">
        <v>0</v>
      </c>
      <c r="AB42">
        <v>3.3453680000000015</v>
      </c>
      <c r="AC42">
        <v>0</v>
      </c>
      <c r="AD42">
        <v>0</v>
      </c>
      <c r="AE42">
        <v>4.1858596000000006</v>
      </c>
      <c r="AF42">
        <v>0</v>
      </c>
      <c r="AG42">
        <v>0</v>
      </c>
      <c r="AH42">
        <v>4.8108000000000004</v>
      </c>
      <c r="AI42">
        <v>0</v>
      </c>
      <c r="AJ42">
        <v>0</v>
      </c>
      <c r="AK42">
        <v>12.956460000000002</v>
      </c>
      <c r="AL42">
        <v>18.001100000000001</v>
      </c>
      <c r="AM42">
        <v>0</v>
      </c>
      <c r="AN42">
        <v>0</v>
      </c>
      <c r="AO42">
        <v>0</v>
      </c>
      <c r="AP42">
        <v>1.1386878705485706</v>
      </c>
      <c r="AQ42">
        <v>0</v>
      </c>
      <c r="AR42">
        <v>1.6824000000000003</v>
      </c>
      <c r="AS42">
        <v>2.3918999999999997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667.61267877820171</v>
      </c>
      <c r="DN42">
        <v>23.354765771949229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82.083302621053249</v>
      </c>
      <c r="L43">
        <v>65.22860713306622</v>
      </c>
      <c r="M43">
        <v>0</v>
      </c>
      <c r="N43">
        <v>29.999671369730958</v>
      </c>
      <c r="O43">
        <v>50.381141727341202</v>
      </c>
      <c r="P43">
        <v>62.703187166680777</v>
      </c>
      <c r="Q43">
        <v>1.9969887429643522</v>
      </c>
      <c r="R43">
        <v>10.770830876250916</v>
      </c>
      <c r="S43">
        <v>3.0008829787234048</v>
      </c>
      <c r="T43">
        <v>0</v>
      </c>
      <c r="U43">
        <v>330.96305323513423</v>
      </c>
      <c r="V43">
        <v>5.2678831752371433</v>
      </c>
      <c r="W43">
        <v>11.488715953307393</v>
      </c>
      <c r="X43">
        <v>24.983451904862136</v>
      </c>
      <c r="Y43">
        <v>0</v>
      </c>
      <c r="Z43">
        <v>0</v>
      </c>
      <c r="AA43">
        <v>0</v>
      </c>
      <c r="AB43">
        <v>3.3453680000000015</v>
      </c>
      <c r="AC43">
        <v>0</v>
      </c>
      <c r="AD43">
        <v>0</v>
      </c>
      <c r="AE43">
        <v>4.1858596000000006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12.956460000000002</v>
      </c>
      <c r="AL43">
        <v>3.8363000000000005</v>
      </c>
      <c r="AM43">
        <v>0</v>
      </c>
      <c r="AN43">
        <v>0</v>
      </c>
      <c r="AO43">
        <v>0</v>
      </c>
      <c r="AP43">
        <v>1.1386878705485706</v>
      </c>
      <c r="AQ43">
        <v>0</v>
      </c>
      <c r="AR43">
        <v>1.6824000000000003</v>
      </c>
      <c r="AS43">
        <v>2.3918999999999997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684.46054772050138</v>
      </c>
      <c r="DN43">
        <v>23.944144634399077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82.083302621053249</v>
      </c>
      <c r="L44">
        <v>65.227553719050547</v>
      </c>
      <c r="M44">
        <v>0</v>
      </c>
      <c r="N44">
        <v>29.999671369730958</v>
      </c>
      <c r="O44">
        <v>50.381141727341202</v>
      </c>
      <c r="P44">
        <v>62.703187166680777</v>
      </c>
      <c r="Q44">
        <v>1.9969887429643522</v>
      </c>
      <c r="R44">
        <v>10.770830876250916</v>
      </c>
      <c r="S44">
        <v>3.0008829787234048</v>
      </c>
      <c r="T44">
        <v>0</v>
      </c>
      <c r="U44">
        <v>330.96305323513423</v>
      </c>
      <c r="V44">
        <v>5.2678831752371433</v>
      </c>
      <c r="W44">
        <v>11.488715953307393</v>
      </c>
      <c r="X44">
        <v>24.983451904862136</v>
      </c>
      <c r="Y44">
        <v>0</v>
      </c>
      <c r="Z44">
        <v>0</v>
      </c>
      <c r="AA44">
        <v>0</v>
      </c>
      <c r="AB44">
        <v>3.3453680000000015</v>
      </c>
      <c r="AC44">
        <v>0</v>
      </c>
      <c r="AD44">
        <v>0</v>
      </c>
      <c r="AE44">
        <v>4.1858596000000006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12.956460000000002</v>
      </c>
      <c r="AL44">
        <v>3.3936500000000005</v>
      </c>
      <c r="AM44">
        <v>0</v>
      </c>
      <c r="AN44">
        <v>0</v>
      </c>
      <c r="AO44">
        <v>0</v>
      </c>
      <c r="AP44">
        <v>1.1386878705485706</v>
      </c>
      <c r="AQ44">
        <v>0</v>
      </c>
      <c r="AR44">
        <v>1.6824000000000003</v>
      </c>
      <c r="AS44">
        <v>2.3918999999999997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684.03184163238154</v>
      </c>
      <c r="DN44">
        <v>23.929147308503119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82.083302621053249</v>
      </c>
      <c r="L45">
        <v>65.227553719050547</v>
      </c>
      <c r="M45">
        <v>0</v>
      </c>
      <c r="N45">
        <v>29.999671369730958</v>
      </c>
      <c r="O45">
        <v>50.381141727341202</v>
      </c>
      <c r="P45">
        <v>62.703187166680777</v>
      </c>
      <c r="Q45">
        <v>1.9969887429643522</v>
      </c>
      <c r="R45">
        <v>10.770830876250916</v>
      </c>
      <c r="S45">
        <v>3.0008829787234048</v>
      </c>
      <c r="T45">
        <v>0</v>
      </c>
      <c r="U45">
        <v>330.96305323513423</v>
      </c>
      <c r="V45">
        <v>5.2678831752371433</v>
      </c>
      <c r="W45">
        <v>11.488715953307393</v>
      </c>
      <c r="X45">
        <v>24.983451904862136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4.1858596000000006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12.956460000000002</v>
      </c>
      <c r="AL45">
        <v>3.3936500000000005</v>
      </c>
      <c r="AM45">
        <v>0</v>
      </c>
      <c r="AN45">
        <v>0</v>
      </c>
      <c r="AO45">
        <v>0</v>
      </c>
      <c r="AP45">
        <v>1.1386878705485706</v>
      </c>
      <c r="AQ45">
        <v>0</v>
      </c>
      <c r="AR45">
        <v>1.6824000000000003</v>
      </c>
      <c r="AS45">
        <v>2.3918999999999997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680.79954698136885</v>
      </c>
      <c r="DN45">
        <v>23.816073959515872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82.083302621053249</v>
      </c>
      <c r="L46">
        <v>65.227553719050547</v>
      </c>
      <c r="M46">
        <v>0</v>
      </c>
      <c r="N46">
        <v>29.999671369730958</v>
      </c>
      <c r="O46">
        <v>50.381141727341202</v>
      </c>
      <c r="P46">
        <v>62.703187166680777</v>
      </c>
      <c r="Q46">
        <v>1.9969887429643522</v>
      </c>
      <c r="R46">
        <v>10.770830876250916</v>
      </c>
      <c r="S46">
        <v>3.0008829787234048</v>
      </c>
      <c r="T46">
        <v>0</v>
      </c>
      <c r="U46">
        <v>330.96305323513423</v>
      </c>
      <c r="V46">
        <v>5.2678831752371433</v>
      </c>
      <c r="W46">
        <v>11.488715953307393</v>
      </c>
      <c r="X46">
        <v>24.983451904862136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4.1858596000000006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12.956460000000002</v>
      </c>
      <c r="AL46">
        <v>3.3936500000000005</v>
      </c>
      <c r="AM46">
        <v>0</v>
      </c>
      <c r="AN46">
        <v>0</v>
      </c>
      <c r="AO46">
        <v>0</v>
      </c>
      <c r="AP46">
        <v>1.1386878705485706</v>
      </c>
      <c r="AQ46">
        <v>0</v>
      </c>
      <c r="AR46">
        <v>1.6824000000000003</v>
      </c>
      <c r="AS46">
        <v>2.7335999999999996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681.12969746040551</v>
      </c>
      <c r="DN46">
        <v>23.827623480479296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82.083302621053249</v>
      </c>
      <c r="L47">
        <v>50.000323579439744</v>
      </c>
      <c r="M47">
        <v>0</v>
      </c>
      <c r="N47">
        <v>29.999671369730958</v>
      </c>
      <c r="O47">
        <v>50.381141727341202</v>
      </c>
      <c r="P47">
        <v>62.703187166680777</v>
      </c>
      <c r="Q47">
        <v>1.9969887429643522</v>
      </c>
      <c r="R47">
        <v>10.770830876250916</v>
      </c>
      <c r="S47">
        <v>3.0008829787234048</v>
      </c>
      <c r="T47">
        <v>0</v>
      </c>
      <c r="U47">
        <v>330.96305323513423</v>
      </c>
      <c r="V47">
        <v>5.2678831752371433</v>
      </c>
      <c r="W47">
        <v>11.488715953307393</v>
      </c>
      <c r="X47">
        <v>24.983451904862136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4.1858596000000006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12.956460000000002</v>
      </c>
      <c r="AL47">
        <v>3.3936500000000005</v>
      </c>
      <c r="AM47">
        <v>0</v>
      </c>
      <c r="AN47">
        <v>0</v>
      </c>
      <c r="AO47">
        <v>0</v>
      </c>
      <c r="AP47">
        <v>1.1386878705485706</v>
      </c>
      <c r="AQ47">
        <v>0</v>
      </c>
      <c r="AR47">
        <v>1.6824000000000003</v>
      </c>
      <c r="AS47">
        <v>6.28728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669.85071317907193</v>
      </c>
      <c r="DN47">
        <v>23.433057622202004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82.083302621053249</v>
      </c>
      <c r="L48">
        <v>50.000323579439744</v>
      </c>
      <c r="M48">
        <v>0</v>
      </c>
      <c r="N48">
        <v>29.999671369730958</v>
      </c>
      <c r="O48">
        <v>50.381141727341202</v>
      </c>
      <c r="P48">
        <v>62.703187166680777</v>
      </c>
      <c r="Q48">
        <v>1.9969887429643522</v>
      </c>
      <c r="R48">
        <v>10.770830876250916</v>
      </c>
      <c r="S48">
        <v>3.0008829787234048</v>
      </c>
      <c r="T48">
        <v>0</v>
      </c>
      <c r="U48">
        <v>330.96305323513423</v>
      </c>
      <c r="V48">
        <v>5.2678831752371433</v>
      </c>
      <c r="W48">
        <v>11.488715953307393</v>
      </c>
      <c r="X48">
        <v>24.983451904862136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4.1858596000000006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12.956460000000002</v>
      </c>
      <c r="AL48">
        <v>6.4922000000000013</v>
      </c>
      <c r="AM48">
        <v>0</v>
      </c>
      <c r="AN48">
        <v>0</v>
      </c>
      <c r="AO48">
        <v>0</v>
      </c>
      <c r="AP48">
        <v>1.1386878705485706</v>
      </c>
      <c r="AQ48">
        <v>0</v>
      </c>
      <c r="AR48">
        <v>2.8039999999999998</v>
      </c>
      <c r="AS48">
        <v>6.28728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673.9282220074831</v>
      </c>
      <c r="DN48">
        <v>23.575698793790846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82.083302621053249</v>
      </c>
      <c r="L49">
        <v>65.227553719050547</v>
      </c>
      <c r="M49">
        <v>0</v>
      </c>
      <c r="N49">
        <v>29.999671369730958</v>
      </c>
      <c r="O49">
        <v>50.381141727341202</v>
      </c>
      <c r="P49">
        <v>62.703187166680777</v>
      </c>
      <c r="Q49">
        <v>1.9969887429643522</v>
      </c>
      <c r="R49">
        <v>10.770830876250916</v>
      </c>
      <c r="S49">
        <v>3.0008829787234048</v>
      </c>
      <c r="T49">
        <v>0</v>
      </c>
      <c r="U49">
        <v>330.96305323513423</v>
      </c>
      <c r="V49">
        <v>5.2678831752371433</v>
      </c>
      <c r="W49">
        <v>11.488715953307393</v>
      </c>
      <c r="X49">
        <v>24.983451904862136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4.1858596000000006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12.956460000000002</v>
      </c>
      <c r="AL49">
        <v>6.4922000000000013</v>
      </c>
      <c r="AM49">
        <v>0</v>
      </c>
      <c r="AN49">
        <v>0</v>
      </c>
      <c r="AO49">
        <v>0</v>
      </c>
      <c r="AP49">
        <v>1.1386878705485706</v>
      </c>
      <c r="AQ49">
        <v>0</v>
      </c>
      <c r="AR49">
        <v>1.6824000000000003</v>
      </c>
      <c r="AS49">
        <v>6.28728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687.55708196042553</v>
      </c>
      <c r="DN49">
        <v>24.052468980459263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82.083302621053249</v>
      </c>
      <c r="L50">
        <v>65.227553719050547</v>
      </c>
      <c r="M50">
        <v>0</v>
      </c>
      <c r="N50">
        <v>29.999671369730958</v>
      </c>
      <c r="O50">
        <v>50.381141727341202</v>
      </c>
      <c r="P50">
        <v>62.703187166680777</v>
      </c>
      <c r="Q50">
        <v>1.9969887429643522</v>
      </c>
      <c r="R50">
        <v>10.770830876250916</v>
      </c>
      <c r="S50">
        <v>3.0008829787234048</v>
      </c>
      <c r="T50">
        <v>0</v>
      </c>
      <c r="U50">
        <v>330.96305323513423</v>
      </c>
      <c r="V50">
        <v>5.2678831752371433</v>
      </c>
      <c r="W50">
        <v>11.488715953307393</v>
      </c>
      <c r="X50">
        <v>24.983451904862136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4.1858596000000006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12.956460000000002</v>
      </c>
      <c r="AL50">
        <v>6.4922000000000013</v>
      </c>
      <c r="AM50">
        <v>0</v>
      </c>
      <c r="AN50">
        <v>0</v>
      </c>
      <c r="AO50">
        <v>0</v>
      </c>
      <c r="AP50">
        <v>1.1386878705485706</v>
      </c>
      <c r="AQ50">
        <v>0</v>
      </c>
      <c r="AR50">
        <v>1.6824000000000003</v>
      </c>
      <c r="AS50">
        <v>6.28728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687.55708196042553</v>
      </c>
      <c r="DN50">
        <v>24.052468980459263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82.083302621053249</v>
      </c>
      <c r="L51">
        <v>65.228050116993273</v>
      </c>
      <c r="M51">
        <v>0</v>
      </c>
      <c r="N51">
        <v>29.999671369730958</v>
      </c>
      <c r="O51">
        <v>50.381141727341202</v>
      </c>
      <c r="P51">
        <v>60.585008390609659</v>
      </c>
      <c r="Q51">
        <v>5.2164915032679726</v>
      </c>
      <c r="R51">
        <v>10.770830876250916</v>
      </c>
      <c r="S51">
        <v>6.7048941176470596</v>
      </c>
      <c r="T51">
        <v>0</v>
      </c>
      <c r="U51">
        <v>330.96305323513423</v>
      </c>
      <c r="V51">
        <v>5.2678831752371433</v>
      </c>
      <c r="W51">
        <v>11.488715953307393</v>
      </c>
      <c r="X51">
        <v>24.983451904862136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4.1858596000000006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12.956460000000002</v>
      </c>
      <c r="AL51">
        <v>6.4922000000000013</v>
      </c>
      <c r="AM51">
        <v>0</v>
      </c>
      <c r="AN51">
        <v>0</v>
      </c>
      <c r="AO51">
        <v>0</v>
      </c>
      <c r="AP51">
        <v>3.0279337174844412</v>
      </c>
      <c r="AQ51">
        <v>0</v>
      </c>
      <c r="AR51">
        <v>1.6824000000000003</v>
      </c>
      <c r="AS51">
        <v>2.3918999999999997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690.262039081186</v>
      </c>
      <c r="DN51">
        <v>24.147209227733452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82.083302621053249</v>
      </c>
      <c r="L52">
        <v>66.623101490285691</v>
      </c>
      <c r="M52">
        <v>0</v>
      </c>
      <c r="N52">
        <v>29.999671369730958</v>
      </c>
      <c r="O52">
        <v>50.381141727341202</v>
      </c>
      <c r="P52">
        <v>60.585008390609659</v>
      </c>
      <c r="Q52">
        <v>5.2164915032679726</v>
      </c>
      <c r="R52">
        <v>10.770830876250916</v>
      </c>
      <c r="S52">
        <v>6.7048941176470596</v>
      </c>
      <c r="T52">
        <v>0</v>
      </c>
      <c r="U52">
        <v>330.96305323513423</v>
      </c>
      <c r="V52">
        <v>5.2678831752371433</v>
      </c>
      <c r="W52">
        <v>11.488715953307393</v>
      </c>
      <c r="X52">
        <v>24.983451904862136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4.1858596000000006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12.956460000000002</v>
      </c>
      <c r="AL52">
        <v>6.4922000000000013</v>
      </c>
      <c r="AM52">
        <v>0</v>
      </c>
      <c r="AN52">
        <v>0</v>
      </c>
      <c r="AO52">
        <v>0</v>
      </c>
      <c r="AP52">
        <v>3.0279337174844412</v>
      </c>
      <c r="AQ52">
        <v>0</v>
      </c>
      <c r="AR52">
        <v>1.6824000000000003</v>
      </c>
      <c r="AS52">
        <v>2.3918999999999997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691.60993770993741</v>
      </c>
      <c r="DN52">
        <v>24.194361972274589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82.083302621053249</v>
      </c>
      <c r="L53">
        <v>65.228050116993273</v>
      </c>
      <c r="M53">
        <v>0</v>
      </c>
      <c r="N53">
        <v>29.999671369730958</v>
      </c>
      <c r="O53">
        <v>50.381141727341202</v>
      </c>
      <c r="P53">
        <v>60.585008390609659</v>
      </c>
      <c r="Q53">
        <v>5.2164915032679726</v>
      </c>
      <c r="R53">
        <v>8.5296577243293257</v>
      </c>
      <c r="S53">
        <v>6.7048941176470596</v>
      </c>
      <c r="T53">
        <v>0</v>
      </c>
      <c r="U53">
        <v>330.96305323513423</v>
      </c>
      <c r="V53">
        <v>5.2678831752371433</v>
      </c>
      <c r="W53">
        <v>11.488715953307393</v>
      </c>
      <c r="X53">
        <v>24.983451904862136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4.1858596000000006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12.956460000000002</v>
      </c>
      <c r="AL53">
        <v>3.3936500000000005</v>
      </c>
      <c r="AM53">
        <v>0</v>
      </c>
      <c r="AN53">
        <v>0</v>
      </c>
      <c r="AO53">
        <v>0</v>
      </c>
      <c r="AP53">
        <v>3.0279337174844412</v>
      </c>
      <c r="AQ53">
        <v>0</v>
      </c>
      <c r="AR53">
        <v>1.6824000000000003</v>
      </c>
      <c r="AS53">
        <v>2.3918999999999997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685.10279852603753</v>
      </c>
      <c r="DN53">
        <v>23.966726630960341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82.083302621053249</v>
      </c>
      <c r="L54">
        <v>65.22780790275074</v>
      </c>
      <c r="M54">
        <v>0</v>
      </c>
      <c r="N54">
        <v>29.999671369730958</v>
      </c>
      <c r="O54">
        <v>50.381141727341202</v>
      </c>
      <c r="P54">
        <v>60.585008390609659</v>
      </c>
      <c r="Q54">
        <v>5.2164915032679726</v>
      </c>
      <c r="R54">
        <v>8.5296577243293257</v>
      </c>
      <c r="S54">
        <v>6.7048941176470596</v>
      </c>
      <c r="T54">
        <v>0</v>
      </c>
      <c r="U54">
        <v>330.96305323513423</v>
      </c>
      <c r="V54">
        <v>5.2678831752371433</v>
      </c>
      <c r="W54">
        <v>11.488715953307393</v>
      </c>
      <c r="X54">
        <v>24.983451904862136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4.1858596000000006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12.956460000000002</v>
      </c>
      <c r="AL54">
        <v>3.3936500000000005</v>
      </c>
      <c r="AM54">
        <v>0</v>
      </c>
      <c r="AN54">
        <v>0</v>
      </c>
      <c r="AO54">
        <v>0</v>
      </c>
      <c r="AP54">
        <v>3.0279337174844412</v>
      </c>
      <c r="AQ54">
        <v>0</v>
      </c>
      <c r="AR54">
        <v>12.618000000000002</v>
      </c>
      <c r="AS54">
        <v>2.3918999999999997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695.66854116924674</v>
      </c>
      <c r="DN54">
        <v>24.336341773508625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82.075146732618506</v>
      </c>
      <c r="L55">
        <v>65.22860713306622</v>
      </c>
      <c r="M55">
        <v>0</v>
      </c>
      <c r="N55">
        <v>29.999671369730958</v>
      </c>
      <c r="O55">
        <v>50.381141727341202</v>
      </c>
      <c r="P55">
        <v>60.585008390609659</v>
      </c>
      <c r="Q55">
        <v>5.2164915032679726</v>
      </c>
      <c r="R55">
        <v>8.8283998425731216</v>
      </c>
      <c r="S55">
        <v>6.7048941176470596</v>
      </c>
      <c r="T55">
        <v>0</v>
      </c>
      <c r="U55">
        <v>330.96305323513423</v>
      </c>
      <c r="V55">
        <v>5.269690201729107</v>
      </c>
      <c r="W55">
        <v>11.89194796430545</v>
      </c>
      <c r="X55">
        <v>24.983451904862136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4.1858596000000006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12.956460000000002</v>
      </c>
      <c r="AL55">
        <v>3.3936500000000005</v>
      </c>
      <c r="AM55">
        <v>0</v>
      </c>
      <c r="AN55">
        <v>0</v>
      </c>
      <c r="AO55">
        <v>0</v>
      </c>
      <c r="AP55">
        <v>1.1386878705485706</v>
      </c>
      <c r="AQ55">
        <v>0</v>
      </c>
      <c r="AR55">
        <v>12.618000000000002</v>
      </c>
      <c r="AS55">
        <v>2.3918999999999997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694.51614783422519</v>
      </c>
      <c r="DN55">
        <v>24.295913759208808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82.075146732618506</v>
      </c>
      <c r="L56">
        <v>65.22860713306622</v>
      </c>
      <c r="M56">
        <v>0</v>
      </c>
      <c r="N56">
        <v>29.999671369730958</v>
      </c>
      <c r="O56">
        <v>50.381141727341202</v>
      </c>
      <c r="P56">
        <v>60.585008390609659</v>
      </c>
      <c r="Q56">
        <v>5.2164915032679726</v>
      </c>
      <c r="R56">
        <v>8.8283998425731216</v>
      </c>
      <c r="S56">
        <v>6.7048941176470596</v>
      </c>
      <c r="T56">
        <v>0</v>
      </c>
      <c r="U56">
        <v>330.96305323513423</v>
      </c>
      <c r="V56">
        <v>5.269690201729107</v>
      </c>
      <c r="W56">
        <v>11.488086592178771</v>
      </c>
      <c r="X56">
        <v>24.983451904862136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4.1858596000000006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12.956460000000002</v>
      </c>
      <c r="AL56">
        <v>3.3936500000000005</v>
      </c>
      <c r="AM56">
        <v>0</v>
      </c>
      <c r="AN56">
        <v>0</v>
      </c>
      <c r="AO56">
        <v>0</v>
      </c>
      <c r="AP56">
        <v>1.1386878705485706</v>
      </c>
      <c r="AQ56">
        <v>0</v>
      </c>
      <c r="AR56">
        <v>1.1216000000000004</v>
      </c>
      <c r="AS56">
        <v>2.3918999999999997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683.01811526543918</v>
      </c>
      <c r="DN56">
        <v>23.893684955868054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82.075146732618506</v>
      </c>
      <c r="L57">
        <v>65.22860713306622</v>
      </c>
      <c r="M57">
        <v>0</v>
      </c>
      <c r="N57">
        <v>29.999671369730958</v>
      </c>
      <c r="O57">
        <v>50.381141727341202</v>
      </c>
      <c r="P57">
        <v>60.585008390609659</v>
      </c>
      <c r="Q57">
        <v>5.2164915032679726</v>
      </c>
      <c r="R57">
        <v>8.5298295373665489</v>
      </c>
      <c r="S57">
        <v>6.7048941176470596</v>
      </c>
      <c r="T57">
        <v>0</v>
      </c>
      <c r="U57">
        <v>330.96305323513423</v>
      </c>
      <c r="V57">
        <v>5.269690201729107</v>
      </c>
      <c r="W57">
        <v>11.488086592178771</v>
      </c>
      <c r="X57">
        <v>24.983451904862136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4.1858596000000006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12.956460000000002</v>
      </c>
      <c r="AL57">
        <v>3.3936500000000005</v>
      </c>
      <c r="AM57">
        <v>0</v>
      </c>
      <c r="AN57">
        <v>0</v>
      </c>
      <c r="AO57">
        <v>0</v>
      </c>
      <c r="AP57">
        <v>1.1386878705485706</v>
      </c>
      <c r="AQ57">
        <v>0</v>
      </c>
      <c r="AR57">
        <v>1.1216000000000004</v>
      </c>
      <c r="AS57">
        <v>1.3667999999999998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681.73918474869242</v>
      </c>
      <c r="DN57">
        <v>23.84894516740825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82.083302621053249</v>
      </c>
      <c r="L58">
        <v>65.22860713306622</v>
      </c>
      <c r="M58">
        <v>0</v>
      </c>
      <c r="N58">
        <v>29.999671369730958</v>
      </c>
      <c r="O58">
        <v>50.381141727341202</v>
      </c>
      <c r="P58">
        <v>60.585008390609659</v>
      </c>
      <c r="Q58">
        <v>5.2164915032679726</v>
      </c>
      <c r="R58">
        <v>8.3514213609448831</v>
      </c>
      <c r="S58">
        <v>6.7048941176470596</v>
      </c>
      <c r="T58">
        <v>0</v>
      </c>
      <c r="U58">
        <v>330.96305323513423</v>
      </c>
      <c r="V58">
        <v>5.2678831752371433</v>
      </c>
      <c r="W58">
        <v>11.488715953307393</v>
      </c>
      <c r="X58">
        <v>24.983451904862136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4.1858596000000006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12.956460000000002</v>
      </c>
      <c r="AL58">
        <v>3.3936500000000005</v>
      </c>
      <c r="AM58">
        <v>0</v>
      </c>
      <c r="AN58">
        <v>0</v>
      </c>
      <c r="AO58">
        <v>0</v>
      </c>
      <c r="AP58">
        <v>1.1386878705485706</v>
      </c>
      <c r="AQ58">
        <v>0</v>
      </c>
      <c r="AR58">
        <v>1.1216000000000004</v>
      </c>
      <c r="AS58">
        <v>1.3667999999999998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681.57354964717558</v>
      </c>
      <c r="DN58">
        <v>23.84315031557492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82.083302621053249</v>
      </c>
      <c r="L59">
        <v>65.22860713306622</v>
      </c>
      <c r="M59">
        <v>0</v>
      </c>
      <c r="N59">
        <v>29.999671369730958</v>
      </c>
      <c r="O59">
        <v>50.381141727341202</v>
      </c>
      <c r="P59">
        <v>60.585008390609659</v>
      </c>
      <c r="Q59">
        <v>5.2164915032679726</v>
      </c>
      <c r="R59">
        <v>8.5296577243293257</v>
      </c>
      <c r="S59">
        <v>6.7048941176470596</v>
      </c>
      <c r="T59">
        <v>0</v>
      </c>
      <c r="U59">
        <v>330.96305323513423</v>
      </c>
      <c r="V59">
        <v>5.2678831752371433</v>
      </c>
      <c r="W59">
        <v>11.488715953307393</v>
      </c>
      <c r="X59">
        <v>24.983451904862136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4.1858596000000006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12.956460000000002</v>
      </c>
      <c r="AL59">
        <v>3.3936500000000005</v>
      </c>
      <c r="AM59">
        <v>0</v>
      </c>
      <c r="AN59">
        <v>0</v>
      </c>
      <c r="AO59">
        <v>0</v>
      </c>
      <c r="AP59">
        <v>1.1386878705485706</v>
      </c>
      <c r="AQ59">
        <v>0</v>
      </c>
      <c r="AR59">
        <v>1.6824000000000003</v>
      </c>
      <c r="AS59">
        <v>1.3667999999999998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682.28760656579641</v>
      </c>
      <c r="DN59">
        <v>23.868129760338643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82.083302621053249</v>
      </c>
      <c r="L60">
        <v>65.22860713306622</v>
      </c>
      <c r="M60">
        <v>0</v>
      </c>
      <c r="N60">
        <v>29.999671369730958</v>
      </c>
      <c r="O60">
        <v>50.381141727341202</v>
      </c>
      <c r="P60">
        <v>60.585008390609659</v>
      </c>
      <c r="Q60">
        <v>5.2164915032679726</v>
      </c>
      <c r="R60">
        <v>8.5296577243293257</v>
      </c>
      <c r="S60">
        <v>6.7048941176470596</v>
      </c>
      <c r="T60">
        <v>0</v>
      </c>
      <c r="U60">
        <v>330.96305323513423</v>
      </c>
      <c r="V60">
        <v>5.2678831752371433</v>
      </c>
      <c r="W60">
        <v>11.488715953307393</v>
      </c>
      <c r="X60">
        <v>24.983451904862136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4.1858596000000006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12.956460000000002</v>
      </c>
      <c r="AL60">
        <v>3.3936500000000005</v>
      </c>
      <c r="AM60">
        <v>0</v>
      </c>
      <c r="AN60">
        <v>0</v>
      </c>
      <c r="AO60">
        <v>0</v>
      </c>
      <c r="AP60">
        <v>1.1386878705485706</v>
      </c>
      <c r="AQ60">
        <v>0</v>
      </c>
      <c r="AR60">
        <v>1.6824000000000003</v>
      </c>
      <c r="AS60">
        <v>1.3667999999999998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682.28760656579641</v>
      </c>
      <c r="DN60">
        <v>23.868129760338643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82.083302621053249</v>
      </c>
      <c r="L61">
        <v>65.228050116993273</v>
      </c>
      <c r="M61">
        <v>0</v>
      </c>
      <c r="N61">
        <v>29.999671369730958</v>
      </c>
      <c r="O61">
        <v>50.381141727341202</v>
      </c>
      <c r="P61">
        <v>62.708495597697258</v>
      </c>
      <c r="Q61">
        <v>5.2164915032679726</v>
      </c>
      <c r="R61">
        <v>8.5296577243293257</v>
      </c>
      <c r="S61">
        <v>6.7048941176470596</v>
      </c>
      <c r="T61">
        <v>0</v>
      </c>
      <c r="U61">
        <v>330.96305323513423</v>
      </c>
      <c r="V61">
        <v>5.2678831752371433</v>
      </c>
      <c r="W61">
        <v>11.488715953307393</v>
      </c>
      <c r="X61">
        <v>24.983451904862136</v>
      </c>
      <c r="Y61">
        <v>0</v>
      </c>
      <c r="Z61">
        <v>1.6562832000000001</v>
      </c>
      <c r="AA61">
        <v>0</v>
      </c>
      <c r="AB61">
        <v>0</v>
      </c>
      <c r="AC61">
        <v>0</v>
      </c>
      <c r="AD61">
        <v>0</v>
      </c>
      <c r="AE61">
        <v>4.1858596000000006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12.956460000000002</v>
      </c>
      <c r="AL61">
        <v>3.3936500000000005</v>
      </c>
      <c r="AM61">
        <v>0</v>
      </c>
      <c r="AN61">
        <v>0</v>
      </c>
      <c r="AO61">
        <v>0</v>
      </c>
      <c r="AP61">
        <v>3.0279337174844412</v>
      </c>
      <c r="AQ61">
        <v>0</v>
      </c>
      <c r="AR61">
        <v>1.6824000000000003</v>
      </c>
      <c r="AS61">
        <v>1.3667999999999998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687.76436078244535</v>
      </c>
      <c r="DN61">
        <v>24.059834781640163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82.083302621053249</v>
      </c>
      <c r="L62">
        <v>65.228050116993273</v>
      </c>
      <c r="M62">
        <v>0</v>
      </c>
      <c r="N62">
        <v>29.999671369730958</v>
      </c>
      <c r="O62">
        <v>50.381141727341202</v>
      </c>
      <c r="P62">
        <v>62.708495597697258</v>
      </c>
      <c r="Q62">
        <v>5.2164915032679726</v>
      </c>
      <c r="R62">
        <v>8.5296577243293257</v>
      </c>
      <c r="S62">
        <v>6.7048941176470596</v>
      </c>
      <c r="T62">
        <v>0</v>
      </c>
      <c r="U62">
        <v>330.96305323513423</v>
      </c>
      <c r="V62">
        <v>5.2678831752371433</v>
      </c>
      <c r="W62">
        <v>11.488715953307393</v>
      </c>
      <c r="X62">
        <v>24.983451904862136</v>
      </c>
      <c r="Y62">
        <v>0</v>
      </c>
      <c r="Z62">
        <v>1.6562832000000001</v>
      </c>
      <c r="AA62">
        <v>0</v>
      </c>
      <c r="AB62">
        <v>0</v>
      </c>
      <c r="AC62">
        <v>0</v>
      </c>
      <c r="AD62">
        <v>0</v>
      </c>
      <c r="AE62">
        <v>4.1858596000000006</v>
      </c>
      <c r="AF62">
        <v>0</v>
      </c>
      <c r="AG62">
        <v>0</v>
      </c>
      <c r="AH62">
        <v>5.2918799999999999</v>
      </c>
      <c r="AI62">
        <v>0</v>
      </c>
      <c r="AJ62">
        <v>0</v>
      </c>
      <c r="AK62">
        <v>12.956460000000002</v>
      </c>
      <c r="AL62">
        <v>3.3936500000000005</v>
      </c>
      <c r="AM62">
        <v>0</v>
      </c>
      <c r="AN62">
        <v>0</v>
      </c>
      <c r="AO62">
        <v>0</v>
      </c>
      <c r="AP62">
        <v>3.0279337174844412</v>
      </c>
      <c r="AQ62">
        <v>0</v>
      </c>
      <c r="AR62">
        <v>1.6824000000000003</v>
      </c>
      <c r="AS62">
        <v>1.3667999999999998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692.87737528924572</v>
      </c>
      <c r="DN62">
        <v>24.23870027483974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82.083302621053249</v>
      </c>
      <c r="L63">
        <v>65.227461746820225</v>
      </c>
      <c r="M63">
        <v>0</v>
      </c>
      <c r="N63">
        <v>29.999671369730958</v>
      </c>
      <c r="O63">
        <v>50.381141727341202</v>
      </c>
      <c r="P63">
        <v>62.708495597697258</v>
      </c>
      <c r="Q63">
        <v>5.2164915032679726</v>
      </c>
      <c r="R63">
        <v>8.5296577243293257</v>
      </c>
      <c r="S63">
        <v>6.7048941176470596</v>
      </c>
      <c r="T63">
        <v>0</v>
      </c>
      <c r="U63">
        <v>330.96305323513423</v>
      </c>
      <c r="V63">
        <v>5.2678831752371433</v>
      </c>
      <c r="W63">
        <v>11.489097047379262</v>
      </c>
      <c r="X63">
        <v>24.983451904862136</v>
      </c>
      <c r="Y63">
        <v>0</v>
      </c>
      <c r="Z63">
        <v>1.397</v>
      </c>
      <c r="AA63">
        <v>0</v>
      </c>
      <c r="AB63">
        <v>0</v>
      </c>
      <c r="AC63">
        <v>0</v>
      </c>
      <c r="AD63">
        <v>0</v>
      </c>
      <c r="AE63">
        <v>4.1858596000000006</v>
      </c>
      <c r="AF63">
        <v>0</v>
      </c>
      <c r="AG63">
        <v>0</v>
      </c>
      <c r="AH63">
        <v>5.2918799999999999</v>
      </c>
      <c r="AI63">
        <v>0</v>
      </c>
      <c r="AJ63">
        <v>0</v>
      </c>
      <c r="AK63">
        <v>12.956460000000002</v>
      </c>
      <c r="AL63">
        <v>3.3936500000000005</v>
      </c>
      <c r="AM63">
        <v>0</v>
      </c>
      <c r="AN63">
        <v>0</v>
      </c>
      <c r="AO63">
        <v>0</v>
      </c>
      <c r="AP63">
        <v>1.3013575663412231</v>
      </c>
      <c r="AQ63">
        <v>0</v>
      </c>
      <c r="AR63">
        <v>1.6824000000000003</v>
      </c>
      <c r="AS63">
        <v>1.3667999999999998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690.95853893985111</v>
      </c>
      <c r="DN63">
        <v>24.171469996990087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82.083302621053249</v>
      </c>
      <c r="L64">
        <v>65.227685736714704</v>
      </c>
      <c r="M64">
        <v>0</v>
      </c>
      <c r="N64">
        <v>29.999671369730958</v>
      </c>
      <c r="O64">
        <v>50.381141727341202</v>
      </c>
      <c r="P64">
        <v>62.708495597697258</v>
      </c>
      <c r="Q64">
        <v>5.2164915032679726</v>
      </c>
      <c r="R64">
        <v>8.5296577243293257</v>
      </c>
      <c r="S64">
        <v>6.7048941176470596</v>
      </c>
      <c r="T64">
        <v>0</v>
      </c>
      <c r="U64">
        <v>330.96305323513423</v>
      </c>
      <c r="V64">
        <v>5.2678831752371433</v>
      </c>
      <c r="W64">
        <v>11.489097047379262</v>
      </c>
      <c r="X64">
        <v>24.983451904862136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4.1858596000000006</v>
      </c>
      <c r="AF64">
        <v>0</v>
      </c>
      <c r="AG64">
        <v>0</v>
      </c>
      <c r="AH64">
        <v>5.2918799999999999</v>
      </c>
      <c r="AI64">
        <v>0</v>
      </c>
      <c r="AJ64">
        <v>0</v>
      </c>
      <c r="AK64">
        <v>12.956460000000002</v>
      </c>
      <c r="AL64">
        <v>3.3936500000000005</v>
      </c>
      <c r="AM64">
        <v>0</v>
      </c>
      <c r="AN64">
        <v>0</v>
      </c>
      <c r="AO64">
        <v>0</v>
      </c>
      <c r="AP64">
        <v>1.3013575663412231</v>
      </c>
      <c r="AQ64">
        <v>0</v>
      </c>
      <c r="AR64">
        <v>1.6824000000000003</v>
      </c>
      <c r="AS64">
        <v>1.3667999999999998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689.6089739577634</v>
      </c>
      <c r="DN64">
        <v>24.124258968972168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82.083302621053249</v>
      </c>
      <c r="L65">
        <v>65.235726890967285</v>
      </c>
      <c r="M65">
        <v>0</v>
      </c>
      <c r="N65">
        <v>29.999671369730958</v>
      </c>
      <c r="O65">
        <v>50.381141727341202</v>
      </c>
      <c r="P65">
        <v>62.708495597697258</v>
      </c>
      <c r="Q65">
        <v>5.2164915032679726</v>
      </c>
      <c r="R65">
        <v>8.5296577243293257</v>
      </c>
      <c r="S65">
        <v>6.7048941176470596</v>
      </c>
      <c r="T65">
        <v>0</v>
      </c>
      <c r="U65">
        <v>330.96305323513423</v>
      </c>
      <c r="V65">
        <v>5.2683532950574135</v>
      </c>
      <c r="W65">
        <v>11.489097047379262</v>
      </c>
      <c r="X65">
        <v>24.983451904862136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4.1858596000000006</v>
      </c>
      <c r="AF65">
        <v>0</v>
      </c>
      <c r="AG65">
        <v>0</v>
      </c>
      <c r="AH65">
        <v>5.2918799999999999</v>
      </c>
      <c r="AI65">
        <v>0</v>
      </c>
      <c r="AJ65">
        <v>0</v>
      </c>
      <c r="AK65">
        <v>12.956460000000002</v>
      </c>
      <c r="AL65">
        <v>3.3936500000000005</v>
      </c>
      <c r="AM65">
        <v>0</v>
      </c>
      <c r="AN65">
        <v>0</v>
      </c>
      <c r="AO65">
        <v>0</v>
      </c>
      <c r="AP65">
        <v>1.3013575663412231</v>
      </c>
      <c r="AQ65">
        <v>0</v>
      </c>
      <c r="AR65">
        <v>1.6824000000000003</v>
      </c>
      <c r="AS65">
        <v>1.3667999999999998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689.61719742923162</v>
      </c>
      <c r="DN65">
        <v>24.124546771576863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82.083302621053249</v>
      </c>
      <c r="L66">
        <v>65.227147209164102</v>
      </c>
      <c r="M66">
        <v>0</v>
      </c>
      <c r="N66">
        <v>29.999671369730958</v>
      </c>
      <c r="O66">
        <v>50.381141727341202</v>
      </c>
      <c r="P66">
        <v>62.708495597697258</v>
      </c>
      <c r="Q66">
        <v>5.2164915032679726</v>
      </c>
      <c r="R66">
        <v>8.5296577243293257</v>
      </c>
      <c r="S66">
        <v>6.7048941176470596</v>
      </c>
      <c r="T66">
        <v>0</v>
      </c>
      <c r="U66">
        <v>330.96305323513423</v>
      </c>
      <c r="V66">
        <v>5.2683532950574135</v>
      </c>
      <c r="W66">
        <v>11.489097047379262</v>
      </c>
      <c r="X66">
        <v>24.983451904862136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4.1858596000000006</v>
      </c>
      <c r="AF66">
        <v>0</v>
      </c>
      <c r="AG66">
        <v>0</v>
      </c>
      <c r="AH66">
        <v>5.2918799999999999</v>
      </c>
      <c r="AI66">
        <v>0</v>
      </c>
      <c r="AJ66">
        <v>0</v>
      </c>
      <c r="AK66">
        <v>12.956460000000002</v>
      </c>
      <c r="AL66">
        <v>3.3936500000000005</v>
      </c>
      <c r="AM66">
        <v>0</v>
      </c>
      <c r="AN66">
        <v>0</v>
      </c>
      <c r="AO66">
        <v>0</v>
      </c>
      <c r="AP66">
        <v>1.3013575663412231</v>
      </c>
      <c r="AQ66">
        <v>0</v>
      </c>
      <c r="AR66">
        <v>1.6824000000000003</v>
      </c>
      <c r="AS66">
        <v>1.3667999999999998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689.60890773369101</v>
      </c>
      <c r="DN66">
        <v>24.124256785314291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82.083302621053249</v>
      </c>
      <c r="L67">
        <v>65.225999591164069</v>
      </c>
      <c r="M67">
        <v>0</v>
      </c>
      <c r="N67">
        <v>29.999671369730958</v>
      </c>
      <c r="O67">
        <v>50.381141727341202</v>
      </c>
      <c r="P67">
        <v>62.708495597697258</v>
      </c>
      <c r="Q67">
        <v>5.2164915032679726</v>
      </c>
      <c r="R67">
        <v>8.5296577243293257</v>
      </c>
      <c r="S67">
        <v>6.7048941176470596</v>
      </c>
      <c r="T67">
        <v>0</v>
      </c>
      <c r="U67">
        <v>330.96305323513423</v>
      </c>
      <c r="V67">
        <v>5.2683532950574135</v>
      </c>
      <c r="W67">
        <v>11.489097047379262</v>
      </c>
      <c r="X67">
        <v>24.983451904862136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4.1858596000000006</v>
      </c>
      <c r="AF67">
        <v>0</v>
      </c>
      <c r="AG67">
        <v>0</v>
      </c>
      <c r="AH67">
        <v>5.2918799999999999</v>
      </c>
      <c r="AI67">
        <v>0</v>
      </c>
      <c r="AJ67">
        <v>0</v>
      </c>
      <c r="AK67">
        <v>12.956460000000002</v>
      </c>
      <c r="AL67">
        <v>3.3936500000000005</v>
      </c>
      <c r="AM67">
        <v>0</v>
      </c>
      <c r="AN67">
        <v>0</v>
      </c>
      <c r="AO67">
        <v>0</v>
      </c>
      <c r="AP67">
        <v>1.3013575663412231</v>
      </c>
      <c r="AQ67">
        <v>0</v>
      </c>
      <c r="AR67">
        <v>1.23376</v>
      </c>
      <c r="AS67">
        <v>1.3667999999999998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689.1743228507197</v>
      </c>
      <c r="DN67">
        <v>24.109054050285543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82.083302621053249</v>
      </c>
      <c r="L68">
        <v>65.225999591164069</v>
      </c>
      <c r="M68">
        <v>0</v>
      </c>
      <c r="N68">
        <v>29.999671369730958</v>
      </c>
      <c r="O68">
        <v>50.381141727341202</v>
      </c>
      <c r="P68">
        <v>62.708495597697258</v>
      </c>
      <c r="Q68">
        <v>5.2164915032679726</v>
      </c>
      <c r="R68">
        <v>8.5296577243293257</v>
      </c>
      <c r="S68">
        <v>6.7048941176470596</v>
      </c>
      <c r="T68">
        <v>0</v>
      </c>
      <c r="U68">
        <v>330.96305323513423</v>
      </c>
      <c r="V68">
        <v>5.2683532950574135</v>
      </c>
      <c r="W68">
        <v>11.489097047379262</v>
      </c>
      <c r="X68">
        <v>24.983451904862136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4.1858596000000006</v>
      </c>
      <c r="AF68">
        <v>0</v>
      </c>
      <c r="AG68">
        <v>0</v>
      </c>
      <c r="AH68">
        <v>10.824299999999999</v>
      </c>
      <c r="AI68">
        <v>0</v>
      </c>
      <c r="AJ68">
        <v>0</v>
      </c>
      <c r="AK68">
        <v>12.956460000000002</v>
      </c>
      <c r="AL68">
        <v>3.3936500000000005</v>
      </c>
      <c r="AM68">
        <v>0</v>
      </c>
      <c r="AN68">
        <v>0</v>
      </c>
      <c r="AO68">
        <v>0</v>
      </c>
      <c r="AP68">
        <v>1.3013575663412231</v>
      </c>
      <c r="AQ68">
        <v>0</v>
      </c>
      <c r="AR68">
        <v>1.23376</v>
      </c>
      <c r="AS68">
        <v>1.3667999999999998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694.51974700391929</v>
      </c>
      <c r="DN68">
        <v>24.296049897085968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82.083302621053249</v>
      </c>
      <c r="L69">
        <v>65.225999591164069</v>
      </c>
      <c r="M69">
        <v>0</v>
      </c>
      <c r="N69">
        <v>29.999671369730958</v>
      </c>
      <c r="O69">
        <v>50.381141727341202</v>
      </c>
      <c r="P69">
        <v>62.708495597697258</v>
      </c>
      <c r="Q69">
        <v>5.2164915032679726</v>
      </c>
      <c r="R69">
        <v>8.5296577243293257</v>
      </c>
      <c r="S69">
        <v>6.7048941176470596</v>
      </c>
      <c r="T69">
        <v>0</v>
      </c>
      <c r="U69">
        <v>330.96305323513423</v>
      </c>
      <c r="V69">
        <v>5.2683532950574135</v>
      </c>
      <c r="W69">
        <v>11.489097047379262</v>
      </c>
      <c r="X69">
        <v>24.983451904862136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4.1858596000000006</v>
      </c>
      <c r="AF69">
        <v>0</v>
      </c>
      <c r="AG69">
        <v>0</v>
      </c>
      <c r="AH69">
        <v>10.824299999999999</v>
      </c>
      <c r="AI69">
        <v>0</v>
      </c>
      <c r="AJ69">
        <v>0</v>
      </c>
      <c r="AK69">
        <v>12.956460000000002</v>
      </c>
      <c r="AL69">
        <v>3.3936500000000005</v>
      </c>
      <c r="AM69">
        <v>0</v>
      </c>
      <c r="AN69">
        <v>0</v>
      </c>
      <c r="AO69">
        <v>0</v>
      </c>
      <c r="AP69">
        <v>1.3013575663412231</v>
      </c>
      <c r="AQ69">
        <v>0</v>
      </c>
      <c r="AR69">
        <v>1.23376</v>
      </c>
      <c r="AS69">
        <v>1.3667999999999998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694.51974700391929</v>
      </c>
      <c r="DN69">
        <v>24.296049897085968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82.083302621053249</v>
      </c>
      <c r="L70">
        <v>65.225999591164069</v>
      </c>
      <c r="M70">
        <v>0</v>
      </c>
      <c r="N70">
        <v>29.999671369730958</v>
      </c>
      <c r="O70">
        <v>50.381141727341202</v>
      </c>
      <c r="P70">
        <v>62.708495597697258</v>
      </c>
      <c r="Q70">
        <v>5.2166283987915412</v>
      </c>
      <c r="R70">
        <v>8.5296577243293257</v>
      </c>
      <c r="S70">
        <v>6.6958410588235298</v>
      </c>
      <c r="T70">
        <v>0</v>
      </c>
      <c r="U70">
        <v>330.96305323513423</v>
      </c>
      <c r="V70">
        <v>5.2683532950574135</v>
      </c>
      <c r="W70">
        <v>11.489097047379262</v>
      </c>
      <c r="X70">
        <v>24.983451904862136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4.1858596000000006</v>
      </c>
      <c r="AF70">
        <v>0</v>
      </c>
      <c r="AG70">
        <v>0</v>
      </c>
      <c r="AH70">
        <v>10.824299999999999</v>
      </c>
      <c r="AI70">
        <v>0</v>
      </c>
      <c r="AJ70">
        <v>0</v>
      </c>
      <c r="AK70">
        <v>12.956460000000002</v>
      </c>
      <c r="AL70">
        <v>6.4922000000000013</v>
      </c>
      <c r="AM70">
        <v>0</v>
      </c>
      <c r="AN70">
        <v>0</v>
      </c>
      <c r="AO70">
        <v>0</v>
      </c>
      <c r="AP70">
        <v>1.3013575663412231</v>
      </c>
      <c r="AQ70">
        <v>0</v>
      </c>
      <c r="AR70">
        <v>1.23376</v>
      </c>
      <c r="AS70">
        <v>1.3667999999999998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697.50495119732784</v>
      </c>
      <c r="DN70">
        <v>24.400479540377408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82.083302621053249</v>
      </c>
      <c r="L71">
        <v>65.225999591164069</v>
      </c>
      <c r="M71">
        <v>0</v>
      </c>
      <c r="N71">
        <v>29.999671369730958</v>
      </c>
      <c r="O71">
        <v>50.381141727341202</v>
      </c>
      <c r="P71">
        <v>62.708495597697258</v>
      </c>
      <c r="Q71">
        <v>5.2166283987915412</v>
      </c>
      <c r="R71">
        <v>8.5296577243293257</v>
      </c>
      <c r="S71">
        <v>6.6958410588235298</v>
      </c>
      <c r="T71">
        <v>0</v>
      </c>
      <c r="U71">
        <v>330.96305323513423</v>
      </c>
      <c r="V71">
        <v>5.2678831752371433</v>
      </c>
      <c r="W71">
        <v>11.488715953307393</v>
      </c>
      <c r="X71">
        <v>24.983451904862136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4.1858596000000006</v>
      </c>
      <c r="AF71">
        <v>0</v>
      </c>
      <c r="AG71">
        <v>0</v>
      </c>
      <c r="AH71">
        <v>10.824299999999999</v>
      </c>
      <c r="AI71">
        <v>0</v>
      </c>
      <c r="AJ71">
        <v>0</v>
      </c>
      <c r="AK71">
        <v>12.956460000000002</v>
      </c>
      <c r="AL71">
        <v>18.001100000000001</v>
      </c>
      <c r="AM71">
        <v>0</v>
      </c>
      <c r="AN71">
        <v>0</v>
      </c>
      <c r="AO71">
        <v>0</v>
      </c>
      <c r="AP71">
        <v>1.3013575663412231</v>
      </c>
      <c r="AQ71">
        <v>0</v>
      </c>
      <c r="AR71">
        <v>1.23376</v>
      </c>
      <c r="AS71">
        <v>1.3667999999999998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708.62402797774462</v>
      </c>
      <c r="DN71">
        <v>24.78945154606841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82.083302621053249</v>
      </c>
      <c r="L72">
        <v>65.225999591164069</v>
      </c>
      <c r="M72">
        <v>0</v>
      </c>
      <c r="N72">
        <v>29.999671369730958</v>
      </c>
      <c r="O72">
        <v>50.381141727341202</v>
      </c>
      <c r="P72">
        <v>62.708495597697258</v>
      </c>
      <c r="Q72">
        <v>5.2166283987915412</v>
      </c>
      <c r="R72">
        <v>8.5296577243293257</v>
      </c>
      <c r="S72">
        <v>6.6958410588235298</v>
      </c>
      <c r="T72">
        <v>0</v>
      </c>
      <c r="U72">
        <v>330.96305323513423</v>
      </c>
      <c r="V72">
        <v>5.2678831752371433</v>
      </c>
      <c r="W72">
        <v>11.488715953307393</v>
      </c>
      <c r="X72">
        <v>24.983451904862136</v>
      </c>
      <c r="Y72">
        <v>0</v>
      </c>
      <c r="Z72">
        <v>0</v>
      </c>
      <c r="AA72">
        <v>1.7858103799901544</v>
      </c>
      <c r="AB72">
        <v>3.3453680000000015</v>
      </c>
      <c r="AC72">
        <v>0</v>
      </c>
      <c r="AD72">
        <v>0</v>
      </c>
      <c r="AE72">
        <v>4.1858596000000006</v>
      </c>
      <c r="AF72">
        <v>0</v>
      </c>
      <c r="AG72">
        <v>0</v>
      </c>
      <c r="AH72">
        <v>10.824299999999999</v>
      </c>
      <c r="AI72">
        <v>0.80825000000000014</v>
      </c>
      <c r="AJ72">
        <v>0</v>
      </c>
      <c r="AK72">
        <v>12.956460000000002</v>
      </c>
      <c r="AL72">
        <v>18.001100000000001</v>
      </c>
      <c r="AM72">
        <v>0</v>
      </c>
      <c r="AN72">
        <v>0</v>
      </c>
      <c r="AO72">
        <v>0</v>
      </c>
      <c r="AP72">
        <v>1.3013575663412231</v>
      </c>
      <c r="AQ72">
        <v>0</v>
      </c>
      <c r="AR72">
        <v>1.6824000000000003</v>
      </c>
      <c r="AS72">
        <v>1.3667999999999998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714.79613944681194</v>
      </c>
      <c r="DN72">
        <v>25.005408456991351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82.083302621053249</v>
      </c>
      <c r="L73">
        <v>65.225999591164069</v>
      </c>
      <c r="M73">
        <v>0</v>
      </c>
      <c r="N73">
        <v>29.999671369730958</v>
      </c>
      <c r="O73">
        <v>50.381141727341202</v>
      </c>
      <c r="P73">
        <v>62.708495597697258</v>
      </c>
      <c r="Q73">
        <v>5.2166283987915412</v>
      </c>
      <c r="R73">
        <v>8.5296577243293257</v>
      </c>
      <c r="S73">
        <v>6.6958410588235298</v>
      </c>
      <c r="T73">
        <v>0</v>
      </c>
      <c r="U73">
        <v>330.96305323513423</v>
      </c>
      <c r="V73">
        <v>5.2678831752371433</v>
      </c>
      <c r="W73">
        <v>11.488715953307393</v>
      </c>
      <c r="X73">
        <v>24.983451904862136</v>
      </c>
      <c r="Y73">
        <v>0</v>
      </c>
      <c r="Z73">
        <v>0</v>
      </c>
      <c r="AA73">
        <v>3.5515554748118805</v>
      </c>
      <c r="AB73">
        <v>3.3453680000000015</v>
      </c>
      <c r="AC73">
        <v>0</v>
      </c>
      <c r="AD73">
        <v>2.3149499999999996</v>
      </c>
      <c r="AE73">
        <v>4.1858596000000006</v>
      </c>
      <c r="AF73">
        <v>0</v>
      </c>
      <c r="AG73">
        <v>0</v>
      </c>
      <c r="AH73">
        <v>14.432400000000001</v>
      </c>
      <c r="AI73">
        <v>1.6165000000000003</v>
      </c>
      <c r="AJ73">
        <v>0</v>
      </c>
      <c r="AK73">
        <v>12.956460000000002</v>
      </c>
      <c r="AL73">
        <v>18.001100000000001</v>
      </c>
      <c r="AM73">
        <v>0</v>
      </c>
      <c r="AN73">
        <v>0</v>
      </c>
      <c r="AO73">
        <v>0</v>
      </c>
      <c r="AP73">
        <v>1.3013575663412231</v>
      </c>
      <c r="AQ73">
        <v>0</v>
      </c>
      <c r="AR73">
        <v>1.6824000000000003</v>
      </c>
      <c r="AS73">
        <v>1.3667999999999998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723.00594435422761</v>
      </c>
      <c r="DN73">
        <v>25.292648644397282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82.083302621053249</v>
      </c>
      <c r="L74">
        <v>65.225999591164069</v>
      </c>
      <c r="M74">
        <v>0</v>
      </c>
      <c r="N74">
        <v>29.999671369730958</v>
      </c>
      <c r="O74">
        <v>50.381141727341202</v>
      </c>
      <c r="P74">
        <v>62.708495597697258</v>
      </c>
      <c r="Q74">
        <v>5.2166283987915412</v>
      </c>
      <c r="R74">
        <v>8.5296577243293257</v>
      </c>
      <c r="S74">
        <v>6.6958410588235298</v>
      </c>
      <c r="T74">
        <v>0</v>
      </c>
      <c r="U74">
        <v>330.96305323513423</v>
      </c>
      <c r="V74">
        <v>5.2678831752371433</v>
      </c>
      <c r="W74">
        <v>11.488715953307393</v>
      </c>
      <c r="X74">
        <v>24.983451904862136</v>
      </c>
      <c r="Y74">
        <v>0</v>
      </c>
      <c r="Z74">
        <v>0</v>
      </c>
      <c r="AA74">
        <v>7.123176234792191</v>
      </c>
      <c r="AB74">
        <v>3.3453680000000015</v>
      </c>
      <c r="AC74">
        <v>0</v>
      </c>
      <c r="AD74">
        <v>4.6298999999999992</v>
      </c>
      <c r="AE74">
        <v>4.1858596000000006</v>
      </c>
      <c r="AF74">
        <v>0</v>
      </c>
      <c r="AG74">
        <v>0</v>
      </c>
      <c r="AH74">
        <v>19.243200000000002</v>
      </c>
      <c r="AI74">
        <v>8.3049303999999999</v>
      </c>
      <c r="AJ74">
        <v>0</v>
      </c>
      <c r="AK74">
        <v>12.956460000000002</v>
      </c>
      <c r="AL74">
        <v>18.001100000000001</v>
      </c>
      <c r="AM74">
        <v>1.21896</v>
      </c>
      <c r="AN74">
        <v>0</v>
      </c>
      <c r="AO74">
        <v>0</v>
      </c>
      <c r="AP74">
        <v>1.3013575663412231</v>
      </c>
      <c r="AQ74">
        <v>0</v>
      </c>
      <c r="AR74">
        <v>1.6824000000000003</v>
      </c>
      <c r="AS74">
        <v>1.3667999999999998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740.98178382373862</v>
      </c>
      <c r="DN74">
        <v>25.921570334866708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82.083302621053249</v>
      </c>
      <c r="L75">
        <v>65.225999591164069</v>
      </c>
      <c r="M75">
        <v>0</v>
      </c>
      <c r="N75">
        <v>29.999671369730958</v>
      </c>
      <c r="O75">
        <v>50.381141727341202</v>
      </c>
      <c r="P75">
        <v>62.708495597697258</v>
      </c>
      <c r="Q75">
        <v>5.2166283987915412</v>
      </c>
      <c r="R75">
        <v>8.5296577243293257</v>
      </c>
      <c r="S75">
        <v>6.6958410588235298</v>
      </c>
      <c r="T75">
        <v>0</v>
      </c>
      <c r="U75">
        <v>330.96305323513423</v>
      </c>
      <c r="V75">
        <v>5.2678831752371433</v>
      </c>
      <c r="W75">
        <v>11.488715953307393</v>
      </c>
      <c r="X75">
        <v>24.983451904862136</v>
      </c>
      <c r="Y75">
        <v>0</v>
      </c>
      <c r="Z75">
        <v>0</v>
      </c>
      <c r="AA75">
        <v>10.032642584214353</v>
      </c>
      <c r="AB75">
        <v>6.690736000000002</v>
      </c>
      <c r="AC75">
        <v>0.64679999999999993</v>
      </c>
      <c r="AD75">
        <v>6.9448499999999997</v>
      </c>
      <c r="AE75">
        <v>8.3717192000000011</v>
      </c>
      <c r="AF75">
        <v>0</v>
      </c>
      <c r="AG75">
        <v>0</v>
      </c>
      <c r="AH75">
        <v>24.054000000000002</v>
      </c>
      <c r="AI75">
        <v>8.3049303999999999</v>
      </c>
      <c r="AJ75">
        <v>0</v>
      </c>
      <c r="AK75">
        <v>12.956460000000002</v>
      </c>
      <c r="AL75">
        <v>6.4922000000000013</v>
      </c>
      <c r="AM75">
        <v>2.3702000000000001</v>
      </c>
      <c r="AN75">
        <v>0</v>
      </c>
      <c r="AO75">
        <v>0</v>
      </c>
      <c r="AP75">
        <v>1.3013575663412231</v>
      </c>
      <c r="AQ75">
        <v>0</v>
      </c>
      <c r="AR75">
        <v>1.6824000000000003</v>
      </c>
      <c r="AS75">
        <v>1.3667999999999998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748.57178287785371</v>
      </c>
      <c r="DN75">
        <v>26.187155230173875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82.083302621053249</v>
      </c>
      <c r="L76">
        <v>65.225999591164069</v>
      </c>
      <c r="M76">
        <v>0</v>
      </c>
      <c r="N76">
        <v>29.999671369730958</v>
      </c>
      <c r="O76">
        <v>50.381141727341202</v>
      </c>
      <c r="P76">
        <v>62.708495597697258</v>
      </c>
      <c r="Q76">
        <v>5.2166283987915412</v>
      </c>
      <c r="R76">
        <v>8.5296577243293257</v>
      </c>
      <c r="S76">
        <v>6.6958410588235298</v>
      </c>
      <c r="T76">
        <v>0</v>
      </c>
      <c r="U76">
        <v>330.96305323513423</v>
      </c>
      <c r="V76">
        <v>5.2678831752371433</v>
      </c>
      <c r="W76">
        <v>11.488715953307393</v>
      </c>
      <c r="X76">
        <v>24.983451904862136</v>
      </c>
      <c r="Y76">
        <v>0</v>
      </c>
      <c r="Z76">
        <v>4.9688496000000004</v>
      </c>
      <c r="AA76">
        <v>10.70523094306008</v>
      </c>
      <c r="AB76">
        <v>10.036104000000003</v>
      </c>
      <c r="AC76">
        <v>4.9205310000000004</v>
      </c>
      <c r="AD76">
        <v>9.2812719999999995</v>
      </c>
      <c r="AE76">
        <v>12.5575788</v>
      </c>
      <c r="AF76">
        <v>0</v>
      </c>
      <c r="AG76">
        <v>0</v>
      </c>
      <c r="AH76">
        <v>35.648028000000004</v>
      </c>
      <c r="AI76">
        <v>8.3049303999999999</v>
      </c>
      <c r="AJ76">
        <v>0</v>
      </c>
      <c r="AK76">
        <v>12.956460000000002</v>
      </c>
      <c r="AL76">
        <v>3.2461000000000007</v>
      </c>
      <c r="AM76">
        <v>2.3702000000000001</v>
      </c>
      <c r="AN76">
        <v>0</v>
      </c>
      <c r="AO76">
        <v>0</v>
      </c>
      <c r="AP76">
        <v>1.3013575663412231</v>
      </c>
      <c r="AQ76">
        <v>0</v>
      </c>
      <c r="AR76">
        <v>1.6824000000000003</v>
      </c>
      <c r="AS76">
        <v>1.3667999999999998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775.75169462895951</v>
      </c>
      <c r="DN76">
        <v>27.137990037913582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82.083302621053249</v>
      </c>
      <c r="L77">
        <v>65.225999591164069</v>
      </c>
      <c r="M77">
        <v>0</v>
      </c>
      <c r="N77">
        <v>29.999671369730958</v>
      </c>
      <c r="O77">
        <v>50.381141727341202</v>
      </c>
      <c r="P77">
        <v>62.708495597697258</v>
      </c>
      <c r="Q77">
        <v>5.2166283987915412</v>
      </c>
      <c r="R77">
        <v>8.5296577243293257</v>
      </c>
      <c r="S77">
        <v>6.6958410588235298</v>
      </c>
      <c r="T77">
        <v>0</v>
      </c>
      <c r="U77">
        <v>330.96305323513423</v>
      </c>
      <c r="V77">
        <v>5.2678831752371433</v>
      </c>
      <c r="W77">
        <v>11.488715953307393</v>
      </c>
      <c r="X77">
        <v>24.983451904862136</v>
      </c>
      <c r="Y77">
        <v>0</v>
      </c>
      <c r="Z77">
        <v>4.9688496000000004</v>
      </c>
      <c r="AA77">
        <v>10.70523094306008</v>
      </c>
      <c r="AB77">
        <v>10.036104000000003</v>
      </c>
      <c r="AC77">
        <v>4.9205310000000004</v>
      </c>
      <c r="AD77">
        <v>9.2812719999999995</v>
      </c>
      <c r="AE77">
        <v>12.5575788</v>
      </c>
      <c r="AF77">
        <v>0</v>
      </c>
      <c r="AG77">
        <v>0</v>
      </c>
      <c r="AH77">
        <v>35.648028000000004</v>
      </c>
      <c r="AI77">
        <v>8.3049303999999999</v>
      </c>
      <c r="AJ77">
        <v>0</v>
      </c>
      <c r="AK77">
        <v>12.956460000000002</v>
      </c>
      <c r="AL77">
        <v>3.2461000000000007</v>
      </c>
      <c r="AM77">
        <v>4.0144416000000005</v>
      </c>
      <c r="AN77">
        <v>0</v>
      </c>
      <c r="AO77">
        <v>0</v>
      </c>
      <c r="AP77">
        <v>1.3013575663412231</v>
      </c>
      <c r="AQ77">
        <v>0</v>
      </c>
      <c r="AR77">
        <v>1.6824000000000003</v>
      </c>
      <c r="AS77">
        <v>1.3667999999999998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777.34036086856952</v>
      </c>
      <c r="DN77">
        <v>27.193565398303679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82.083302621053249</v>
      </c>
      <c r="L78">
        <v>65.225999591164069</v>
      </c>
      <c r="M78">
        <v>0</v>
      </c>
      <c r="N78">
        <v>29.999671369730958</v>
      </c>
      <c r="O78">
        <v>50.381141727341202</v>
      </c>
      <c r="P78">
        <v>62.708495597697258</v>
      </c>
      <c r="Q78">
        <v>5.2166283987915412</v>
      </c>
      <c r="R78">
        <v>8.5296577243293257</v>
      </c>
      <c r="S78">
        <v>6.6958410588235298</v>
      </c>
      <c r="T78">
        <v>0</v>
      </c>
      <c r="U78">
        <v>330.96305323513423</v>
      </c>
      <c r="V78">
        <v>5.2678831752371433</v>
      </c>
      <c r="W78">
        <v>11.488715953307393</v>
      </c>
      <c r="X78">
        <v>24.983451904862136</v>
      </c>
      <c r="Y78">
        <v>0</v>
      </c>
      <c r="Z78">
        <v>4.9688496000000004</v>
      </c>
      <c r="AA78">
        <v>10.70523094306008</v>
      </c>
      <c r="AB78">
        <v>10.036104000000003</v>
      </c>
      <c r="AC78">
        <v>4.9205310000000004</v>
      </c>
      <c r="AD78">
        <v>9.2812719999999995</v>
      </c>
      <c r="AE78">
        <v>12.5575788</v>
      </c>
      <c r="AF78">
        <v>0</v>
      </c>
      <c r="AG78">
        <v>0</v>
      </c>
      <c r="AH78">
        <v>35.648028000000004</v>
      </c>
      <c r="AI78">
        <v>8.3049303999999999</v>
      </c>
      <c r="AJ78">
        <v>0</v>
      </c>
      <c r="AK78">
        <v>12.956460000000002</v>
      </c>
      <c r="AL78">
        <v>3.2461000000000007</v>
      </c>
      <c r="AM78">
        <v>4.0144416000000005</v>
      </c>
      <c r="AN78">
        <v>0</v>
      </c>
      <c r="AO78">
        <v>0</v>
      </c>
      <c r="AP78">
        <v>1.3013575663412231</v>
      </c>
      <c r="AQ78">
        <v>0</v>
      </c>
      <c r="AR78">
        <v>12.618000000000002</v>
      </c>
      <c r="AS78">
        <v>1.3667999999999998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787.9063375377724</v>
      </c>
      <c r="DN78">
        <v>27.563188729100784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82.083302621053249</v>
      </c>
      <c r="L79">
        <v>65.225999591164069</v>
      </c>
      <c r="M79">
        <v>0</v>
      </c>
      <c r="N79">
        <v>29.999671369730958</v>
      </c>
      <c r="O79">
        <v>50.381141727341202</v>
      </c>
      <c r="P79">
        <v>62.708495597697258</v>
      </c>
      <c r="Q79">
        <v>5.2166283987915412</v>
      </c>
      <c r="R79">
        <v>8.5296577243293257</v>
      </c>
      <c r="S79">
        <v>6.6958410588235298</v>
      </c>
      <c r="T79">
        <v>0</v>
      </c>
      <c r="U79">
        <v>330.96305323513423</v>
      </c>
      <c r="V79">
        <v>5.2678831752371433</v>
      </c>
      <c r="W79">
        <v>11.488715953307393</v>
      </c>
      <c r="X79">
        <v>24.983451904862136</v>
      </c>
      <c r="Y79">
        <v>0</v>
      </c>
      <c r="Z79">
        <v>4.9688496000000004</v>
      </c>
      <c r="AA79">
        <v>7.123176234792191</v>
      </c>
      <c r="AB79">
        <v>10.036104000000003</v>
      </c>
      <c r="AC79">
        <v>4.9205310000000004</v>
      </c>
      <c r="AD79">
        <v>9.2812719999999995</v>
      </c>
      <c r="AE79">
        <v>12.5575788</v>
      </c>
      <c r="AF79">
        <v>0</v>
      </c>
      <c r="AG79">
        <v>0</v>
      </c>
      <c r="AH79">
        <v>35.648028000000004</v>
      </c>
      <c r="AI79">
        <v>8.3049303999999999</v>
      </c>
      <c r="AJ79">
        <v>0</v>
      </c>
      <c r="AK79">
        <v>12.956460000000002</v>
      </c>
      <c r="AL79">
        <v>3.2461000000000007</v>
      </c>
      <c r="AM79">
        <v>4.0144416000000005</v>
      </c>
      <c r="AN79">
        <v>0</v>
      </c>
      <c r="AO79">
        <v>0</v>
      </c>
      <c r="AP79">
        <v>1.3013575663412231</v>
      </c>
      <c r="AQ79">
        <v>0</v>
      </c>
      <c r="AR79">
        <v>12.618000000000002</v>
      </c>
      <c r="AS79">
        <v>1.3667999999999998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784.4454373816543</v>
      </c>
      <c r="DN79">
        <v>27.442034176951037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82.083302621053249</v>
      </c>
      <c r="L80">
        <v>65.225999591164069</v>
      </c>
      <c r="M80">
        <v>0</v>
      </c>
      <c r="N80">
        <v>29.999671369730958</v>
      </c>
      <c r="O80">
        <v>50.381141727341202</v>
      </c>
      <c r="P80">
        <v>62.708495597697258</v>
      </c>
      <c r="Q80">
        <v>5.2166283987915412</v>
      </c>
      <c r="R80">
        <v>8.5296577243293257</v>
      </c>
      <c r="S80">
        <v>6.6958410588235298</v>
      </c>
      <c r="T80">
        <v>0</v>
      </c>
      <c r="U80">
        <v>330.96305323513423</v>
      </c>
      <c r="V80">
        <v>5.2678831752371433</v>
      </c>
      <c r="W80">
        <v>11.488715953307393</v>
      </c>
      <c r="X80">
        <v>24.983451904862136</v>
      </c>
      <c r="Y80">
        <v>0</v>
      </c>
      <c r="Z80">
        <v>4.9688496000000004</v>
      </c>
      <c r="AA80">
        <v>7.123176234792191</v>
      </c>
      <c r="AB80">
        <v>10.036104000000003</v>
      </c>
      <c r="AC80">
        <v>4.9205310000000004</v>
      </c>
      <c r="AD80">
        <v>9.2812719999999995</v>
      </c>
      <c r="AE80">
        <v>12.5575788</v>
      </c>
      <c r="AF80">
        <v>0</v>
      </c>
      <c r="AG80">
        <v>0</v>
      </c>
      <c r="AH80">
        <v>35.648028000000004</v>
      </c>
      <c r="AI80">
        <v>0.96990000000000043</v>
      </c>
      <c r="AJ80">
        <v>0</v>
      </c>
      <c r="AK80">
        <v>12.956460000000002</v>
      </c>
      <c r="AL80">
        <v>3.2461000000000007</v>
      </c>
      <c r="AM80">
        <v>4.0144416000000005</v>
      </c>
      <c r="AN80">
        <v>0</v>
      </c>
      <c r="AO80">
        <v>0</v>
      </c>
      <c r="AP80">
        <v>1.3013575663412231</v>
      </c>
      <c r="AQ80">
        <v>0</v>
      </c>
      <c r="AR80">
        <v>1.6824000000000003</v>
      </c>
      <c r="AS80">
        <v>1.3667999999999998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766.79235442855509</v>
      </c>
      <c r="DN80">
        <v>26.824486730050243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82.083302621053249</v>
      </c>
      <c r="L81">
        <v>65.225999591164069</v>
      </c>
      <c r="M81">
        <v>0</v>
      </c>
      <c r="N81">
        <v>29.999671369730958</v>
      </c>
      <c r="O81">
        <v>50.381141727341202</v>
      </c>
      <c r="P81">
        <v>62.708495597697258</v>
      </c>
      <c r="Q81">
        <v>5.2164915032679726</v>
      </c>
      <c r="R81">
        <v>8.5296577243293257</v>
      </c>
      <c r="S81">
        <v>6.7048941176470596</v>
      </c>
      <c r="T81">
        <v>0</v>
      </c>
      <c r="U81">
        <v>330.96305323513423</v>
      </c>
      <c r="V81">
        <v>5.2678831752371433</v>
      </c>
      <c r="W81">
        <v>11.488715953307393</v>
      </c>
      <c r="X81">
        <v>24.983451904862136</v>
      </c>
      <c r="Y81">
        <v>0</v>
      </c>
      <c r="Z81">
        <v>1.6562832000000001</v>
      </c>
      <c r="AA81">
        <v>6.6215441055814734</v>
      </c>
      <c r="AB81">
        <v>10.036104000000003</v>
      </c>
      <c r="AC81">
        <v>4.9205310000000004</v>
      </c>
      <c r="AD81">
        <v>9.2812719999999995</v>
      </c>
      <c r="AE81">
        <v>12.5575788</v>
      </c>
      <c r="AF81">
        <v>0</v>
      </c>
      <c r="AG81">
        <v>0</v>
      </c>
      <c r="AH81">
        <v>33.675600000000003</v>
      </c>
      <c r="AI81">
        <v>0</v>
      </c>
      <c r="AJ81">
        <v>0</v>
      </c>
      <c r="AK81">
        <v>12.956460000000002</v>
      </c>
      <c r="AL81">
        <v>3.2461000000000007</v>
      </c>
      <c r="AM81">
        <v>2.6817120000000005</v>
      </c>
      <c r="AN81">
        <v>0</v>
      </c>
      <c r="AO81">
        <v>0</v>
      </c>
      <c r="AP81">
        <v>1.3013575663412231</v>
      </c>
      <c r="AQ81">
        <v>0</v>
      </c>
      <c r="AR81">
        <v>1.6824000000000003</v>
      </c>
      <c r="AS81">
        <v>1.3667999999999998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758.98514132069215</v>
      </c>
      <c r="DN81">
        <v>26.551359872002401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82.083302621053249</v>
      </c>
      <c r="L82">
        <v>65.225999591164069</v>
      </c>
      <c r="M82">
        <v>0</v>
      </c>
      <c r="N82">
        <v>29.999671369730958</v>
      </c>
      <c r="O82">
        <v>50.381141727341202</v>
      </c>
      <c r="P82">
        <v>62.708495597697258</v>
      </c>
      <c r="Q82">
        <v>5.2164915032679726</v>
      </c>
      <c r="R82">
        <v>8.5296577243293257</v>
      </c>
      <c r="S82">
        <v>6.7048941176470596</v>
      </c>
      <c r="T82">
        <v>0</v>
      </c>
      <c r="U82">
        <v>330.96305323513423</v>
      </c>
      <c r="V82">
        <v>5.2678831752371433</v>
      </c>
      <c r="W82">
        <v>11.488715953307393</v>
      </c>
      <c r="X82">
        <v>24.983451904862136</v>
      </c>
      <c r="Y82">
        <v>0</v>
      </c>
      <c r="Z82">
        <v>0</v>
      </c>
      <c r="AA82">
        <v>3.5515554748118805</v>
      </c>
      <c r="AB82">
        <v>10.036104000000003</v>
      </c>
      <c r="AC82">
        <v>0</v>
      </c>
      <c r="AD82">
        <v>2.3149499999999996</v>
      </c>
      <c r="AE82">
        <v>8.3717192000000011</v>
      </c>
      <c r="AF82">
        <v>0</v>
      </c>
      <c r="AG82">
        <v>0</v>
      </c>
      <c r="AH82">
        <v>24.054000000000002</v>
      </c>
      <c r="AI82">
        <v>0</v>
      </c>
      <c r="AJ82">
        <v>0</v>
      </c>
      <c r="AK82">
        <v>12.956460000000002</v>
      </c>
      <c r="AL82">
        <v>3.2461000000000007</v>
      </c>
      <c r="AM82">
        <v>2.6817120000000005</v>
      </c>
      <c r="AN82">
        <v>0</v>
      </c>
      <c r="AO82">
        <v>0</v>
      </c>
      <c r="AP82">
        <v>1.3013575663412231</v>
      </c>
      <c r="AQ82">
        <v>0</v>
      </c>
      <c r="AR82">
        <v>1.6824000000000003</v>
      </c>
      <c r="AS82">
        <v>1.3667999999999998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729.5928424592214</v>
      </c>
      <c r="DN82">
        <v>25.523074302703545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82.083302621053249</v>
      </c>
      <c r="L83">
        <v>65.225999591164069</v>
      </c>
      <c r="M83">
        <v>0</v>
      </c>
      <c r="N83">
        <v>29.999671369730958</v>
      </c>
      <c r="O83">
        <v>50.381141727341202</v>
      </c>
      <c r="P83">
        <v>62.708512509911806</v>
      </c>
      <c r="Q83">
        <v>5.2164915032679726</v>
      </c>
      <c r="R83">
        <v>8.5296577243293257</v>
      </c>
      <c r="S83">
        <v>6.7048941176470596</v>
      </c>
      <c r="T83">
        <v>0</v>
      </c>
      <c r="U83">
        <v>330.96305323513423</v>
      </c>
      <c r="V83">
        <v>5.2678831752371433</v>
      </c>
      <c r="W83">
        <v>11.488715953307393</v>
      </c>
      <c r="X83">
        <v>24.983451904862136</v>
      </c>
      <c r="Y83">
        <v>0</v>
      </c>
      <c r="Z83">
        <v>0</v>
      </c>
      <c r="AA83">
        <v>3.5515554748118805</v>
      </c>
      <c r="AB83">
        <v>6.690736000000002</v>
      </c>
      <c r="AC83">
        <v>0</v>
      </c>
      <c r="AD83">
        <v>0</v>
      </c>
      <c r="AE83">
        <v>4.1858596000000006</v>
      </c>
      <c r="AF83">
        <v>0</v>
      </c>
      <c r="AG83">
        <v>0</v>
      </c>
      <c r="AH83">
        <v>19.243200000000002</v>
      </c>
      <c r="AI83">
        <v>0</v>
      </c>
      <c r="AJ83">
        <v>0</v>
      </c>
      <c r="AK83">
        <v>12.956460000000002</v>
      </c>
      <c r="AL83">
        <v>3.2461000000000007</v>
      </c>
      <c r="AM83">
        <v>1.3408560000000003</v>
      </c>
      <c r="AN83">
        <v>0</v>
      </c>
      <c r="AO83">
        <v>0</v>
      </c>
      <c r="AP83">
        <v>1.3013575663412231</v>
      </c>
      <c r="AQ83">
        <v>0</v>
      </c>
      <c r="AR83">
        <v>1.6824000000000003</v>
      </c>
      <c r="AS83">
        <v>3.0752999999999995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715.78650454293745</v>
      </c>
      <c r="DN83">
        <v>25.040095531202134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82.083302621053249</v>
      </c>
      <c r="L84">
        <v>65.225999591164069</v>
      </c>
      <c r="M84">
        <v>0</v>
      </c>
      <c r="N84">
        <v>29.999671369730958</v>
      </c>
      <c r="O84">
        <v>50.381141727341202</v>
      </c>
      <c r="P84">
        <v>62.709483311938385</v>
      </c>
      <c r="Q84">
        <v>5.2164915032679726</v>
      </c>
      <c r="R84">
        <v>8.5296577243293257</v>
      </c>
      <c r="S84">
        <v>6.7048941176470596</v>
      </c>
      <c r="T84">
        <v>0</v>
      </c>
      <c r="U84">
        <v>330.96305323513423</v>
      </c>
      <c r="V84">
        <v>5.2678831752371433</v>
      </c>
      <c r="W84">
        <v>11.488715953307393</v>
      </c>
      <c r="X84">
        <v>24.983451904862136</v>
      </c>
      <c r="Y84">
        <v>0</v>
      </c>
      <c r="Z84">
        <v>0</v>
      </c>
      <c r="AA84">
        <v>1.7858103799901544</v>
      </c>
      <c r="AB84">
        <v>3.318280000000001</v>
      </c>
      <c r="AC84">
        <v>0</v>
      </c>
      <c r="AD84">
        <v>0</v>
      </c>
      <c r="AE84">
        <v>4.1858596000000006</v>
      </c>
      <c r="AF84">
        <v>0</v>
      </c>
      <c r="AG84">
        <v>0</v>
      </c>
      <c r="AH84">
        <v>14.432400000000001</v>
      </c>
      <c r="AI84">
        <v>0</v>
      </c>
      <c r="AJ84">
        <v>0</v>
      </c>
      <c r="AK84">
        <v>12.956460000000002</v>
      </c>
      <c r="AL84">
        <v>3.2461000000000007</v>
      </c>
      <c r="AM84">
        <v>1.3408560000000003</v>
      </c>
      <c r="AN84">
        <v>0</v>
      </c>
      <c r="AO84">
        <v>0</v>
      </c>
      <c r="AP84">
        <v>1.3013575663412231</v>
      </c>
      <c r="AQ84">
        <v>0</v>
      </c>
      <c r="AR84">
        <v>1.6824000000000003</v>
      </c>
      <c r="AS84">
        <v>6.28728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709.27817282550757</v>
      </c>
      <c r="DN84">
        <v>24.812376955836815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82.083302621053249</v>
      </c>
      <c r="L85">
        <v>65.227147209164102</v>
      </c>
      <c r="M85">
        <v>0</v>
      </c>
      <c r="N85">
        <v>29.999671369730958</v>
      </c>
      <c r="O85">
        <v>50.381141727341202</v>
      </c>
      <c r="P85">
        <v>62.709483311938385</v>
      </c>
      <c r="Q85">
        <v>5.2164915032679726</v>
      </c>
      <c r="R85">
        <v>8.5296577243293257</v>
      </c>
      <c r="S85">
        <v>6.7048941176470596</v>
      </c>
      <c r="T85">
        <v>0</v>
      </c>
      <c r="U85">
        <v>330.96305323513423</v>
      </c>
      <c r="V85">
        <v>5.2678831752371433</v>
      </c>
      <c r="W85">
        <v>11.488715953307393</v>
      </c>
      <c r="X85">
        <v>24.983451904862136</v>
      </c>
      <c r="Y85">
        <v>0</v>
      </c>
      <c r="Z85">
        <v>0</v>
      </c>
      <c r="AA85">
        <v>0</v>
      </c>
      <c r="AB85">
        <v>3.318280000000001</v>
      </c>
      <c r="AC85">
        <v>0</v>
      </c>
      <c r="AD85">
        <v>0</v>
      </c>
      <c r="AE85">
        <v>4.1858596000000006</v>
      </c>
      <c r="AF85">
        <v>0</v>
      </c>
      <c r="AG85">
        <v>0</v>
      </c>
      <c r="AH85">
        <v>10.824299999999999</v>
      </c>
      <c r="AI85">
        <v>0</v>
      </c>
      <c r="AJ85">
        <v>0</v>
      </c>
      <c r="AK85">
        <v>12.956460000000002</v>
      </c>
      <c r="AL85">
        <v>3.2461000000000007</v>
      </c>
      <c r="AM85">
        <v>1.3408560000000003</v>
      </c>
      <c r="AN85">
        <v>0</v>
      </c>
      <c r="AO85">
        <v>0</v>
      </c>
      <c r="AP85">
        <v>1.3013575663412231</v>
      </c>
      <c r="AQ85">
        <v>0</v>
      </c>
      <c r="AR85">
        <v>1.6824000000000003</v>
      </c>
      <c r="AS85">
        <v>6.28728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704.06772594740801</v>
      </c>
      <c r="DN85">
        <v>24.630061071946361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82.083302621053249</v>
      </c>
      <c r="L86">
        <v>65.235726890967285</v>
      </c>
      <c r="M86">
        <v>0</v>
      </c>
      <c r="N86">
        <v>29.999671369730958</v>
      </c>
      <c r="O86">
        <v>50.381141727341202</v>
      </c>
      <c r="P86">
        <v>62.709483311938385</v>
      </c>
      <c r="Q86">
        <v>5.2164915032679726</v>
      </c>
      <c r="R86">
        <v>8.5296577243293257</v>
      </c>
      <c r="S86">
        <v>6.7048941176470596</v>
      </c>
      <c r="T86">
        <v>0</v>
      </c>
      <c r="U86">
        <v>330.96305323513423</v>
      </c>
      <c r="V86">
        <v>5.2678831752371433</v>
      </c>
      <c r="W86">
        <v>11.488715953307393</v>
      </c>
      <c r="X86">
        <v>24.983451904862136</v>
      </c>
      <c r="Y86">
        <v>0</v>
      </c>
      <c r="Z86">
        <v>0</v>
      </c>
      <c r="AA86">
        <v>0</v>
      </c>
      <c r="AB86">
        <v>3.318280000000001</v>
      </c>
      <c r="AC86">
        <v>0</v>
      </c>
      <c r="AD86">
        <v>0</v>
      </c>
      <c r="AE86">
        <v>4.1858596000000006</v>
      </c>
      <c r="AF86">
        <v>0</v>
      </c>
      <c r="AG86">
        <v>0</v>
      </c>
      <c r="AH86">
        <v>10.824299999999999</v>
      </c>
      <c r="AI86">
        <v>0</v>
      </c>
      <c r="AJ86">
        <v>0</v>
      </c>
      <c r="AK86">
        <v>12.956460000000002</v>
      </c>
      <c r="AL86">
        <v>3.2461000000000007</v>
      </c>
      <c r="AM86">
        <v>0.80586800000000025</v>
      </c>
      <c r="AN86">
        <v>0</v>
      </c>
      <c r="AO86">
        <v>0</v>
      </c>
      <c r="AP86">
        <v>1.3013575663412231</v>
      </c>
      <c r="AQ86">
        <v>0</v>
      </c>
      <c r="AR86">
        <v>12.618000000000002</v>
      </c>
      <c r="AS86">
        <v>3.7587000000000002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711.6819729217284</v>
      </c>
      <c r="DN86">
        <v>24.896425779429002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82.083302621053249</v>
      </c>
      <c r="L87">
        <v>65.22793045258355</v>
      </c>
      <c r="M87">
        <v>0</v>
      </c>
      <c r="N87">
        <v>29.999671369730958</v>
      </c>
      <c r="O87">
        <v>50.381141727341202</v>
      </c>
      <c r="P87">
        <v>62.709483311938385</v>
      </c>
      <c r="Q87">
        <v>1.8633079847908749</v>
      </c>
      <c r="R87">
        <v>8.5296577243293257</v>
      </c>
      <c r="S87">
        <v>2.7952769784172662</v>
      </c>
      <c r="T87">
        <v>0</v>
      </c>
      <c r="U87">
        <v>330.96305323513423</v>
      </c>
      <c r="V87">
        <v>5.2678831752371433</v>
      </c>
      <c r="W87">
        <v>11.488715953307393</v>
      </c>
      <c r="X87">
        <v>24.983451904862136</v>
      </c>
      <c r="Y87">
        <v>0</v>
      </c>
      <c r="Z87">
        <v>0</v>
      </c>
      <c r="AA87">
        <v>0</v>
      </c>
      <c r="AB87">
        <v>3.318280000000001</v>
      </c>
      <c r="AC87">
        <v>0</v>
      </c>
      <c r="AD87">
        <v>0</v>
      </c>
      <c r="AE87">
        <v>4.1858596000000006</v>
      </c>
      <c r="AF87">
        <v>0</v>
      </c>
      <c r="AG87">
        <v>0</v>
      </c>
      <c r="AH87">
        <v>10.824299999999999</v>
      </c>
      <c r="AI87">
        <v>0</v>
      </c>
      <c r="AJ87">
        <v>0</v>
      </c>
      <c r="AK87">
        <v>12.956460000000002</v>
      </c>
      <c r="AL87">
        <v>3.2461000000000007</v>
      </c>
      <c r="AM87">
        <v>0</v>
      </c>
      <c r="AN87">
        <v>0</v>
      </c>
      <c r="AO87">
        <v>0</v>
      </c>
      <c r="AP87">
        <v>1.3013575663412231</v>
      </c>
      <c r="AQ87">
        <v>0</v>
      </c>
      <c r="AR87">
        <v>2.2432000000000007</v>
      </c>
      <c r="AS87">
        <v>3.4169999999999998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693.52420976387987</v>
      </c>
      <c r="DN87">
        <v>24.261223841186915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82.083302621053249</v>
      </c>
      <c r="L88">
        <v>65.22860713306622</v>
      </c>
      <c r="M88">
        <v>0</v>
      </c>
      <c r="N88">
        <v>29.999671369730958</v>
      </c>
      <c r="O88">
        <v>50.381141727341202</v>
      </c>
      <c r="P88">
        <v>62.709483311938385</v>
      </c>
      <c r="Q88">
        <v>1.8633079847908749</v>
      </c>
      <c r="R88">
        <v>8.5296577243293257</v>
      </c>
      <c r="S88">
        <v>2.7952769784172662</v>
      </c>
      <c r="T88">
        <v>0</v>
      </c>
      <c r="U88">
        <v>330.96305323513423</v>
      </c>
      <c r="V88">
        <v>5.2678831752371433</v>
      </c>
      <c r="W88">
        <v>11.488715953307393</v>
      </c>
      <c r="X88">
        <v>24.983451904862136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4.1858596000000006</v>
      </c>
      <c r="AF88">
        <v>0</v>
      </c>
      <c r="AG88">
        <v>0</v>
      </c>
      <c r="AH88">
        <v>10.824299999999999</v>
      </c>
      <c r="AI88">
        <v>0</v>
      </c>
      <c r="AJ88">
        <v>0</v>
      </c>
      <c r="AK88">
        <v>12.956460000000002</v>
      </c>
      <c r="AL88">
        <v>3.2461000000000007</v>
      </c>
      <c r="AM88">
        <v>0</v>
      </c>
      <c r="AN88">
        <v>0</v>
      </c>
      <c r="AO88">
        <v>0</v>
      </c>
      <c r="AP88">
        <v>1.3013575663412231</v>
      </c>
      <c r="AQ88">
        <v>0</v>
      </c>
      <c r="AR88">
        <v>1.6824000000000003</v>
      </c>
      <c r="AS88">
        <v>3.0752999999999995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689.44674617430019</v>
      </c>
      <c r="DN88">
        <v>24.118584111249355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82.083302621053249</v>
      </c>
      <c r="L89">
        <v>65.22860713306622</v>
      </c>
      <c r="M89">
        <v>0</v>
      </c>
      <c r="N89">
        <v>29.999671369730958</v>
      </c>
      <c r="O89">
        <v>50.381141727341202</v>
      </c>
      <c r="P89">
        <v>62.709483311938385</v>
      </c>
      <c r="Q89">
        <v>1.8633079847908749</v>
      </c>
      <c r="R89">
        <v>8.5296577243293257</v>
      </c>
      <c r="S89">
        <v>2.7952769784172662</v>
      </c>
      <c r="T89">
        <v>0</v>
      </c>
      <c r="U89">
        <v>330.96305323513423</v>
      </c>
      <c r="V89">
        <v>5.2678831752371433</v>
      </c>
      <c r="W89">
        <v>11.488715953307393</v>
      </c>
      <c r="X89">
        <v>24.983451904862136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4.1858596000000006</v>
      </c>
      <c r="AF89">
        <v>0</v>
      </c>
      <c r="AG89">
        <v>0</v>
      </c>
      <c r="AH89">
        <v>5.2918799999999999</v>
      </c>
      <c r="AI89">
        <v>0</v>
      </c>
      <c r="AJ89">
        <v>0</v>
      </c>
      <c r="AK89">
        <v>12.956460000000002</v>
      </c>
      <c r="AL89">
        <v>3.2461000000000007</v>
      </c>
      <c r="AM89">
        <v>0</v>
      </c>
      <c r="AN89">
        <v>0</v>
      </c>
      <c r="AO89">
        <v>0</v>
      </c>
      <c r="AP89">
        <v>1.3013575663412231</v>
      </c>
      <c r="AQ89">
        <v>0</v>
      </c>
      <c r="AR89">
        <v>1.6824000000000003</v>
      </c>
      <c r="AS89">
        <v>2.3918999999999997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683.44102106302739</v>
      </c>
      <c r="DN89">
        <v>23.908489222522082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82.083302621053249</v>
      </c>
      <c r="L90">
        <v>65.22860713306622</v>
      </c>
      <c r="M90">
        <v>0</v>
      </c>
      <c r="N90">
        <v>29.999671369730958</v>
      </c>
      <c r="O90">
        <v>50.381141727341202</v>
      </c>
      <c r="P90">
        <v>62.709483311938385</v>
      </c>
      <c r="Q90">
        <v>1.8633079847908749</v>
      </c>
      <c r="R90">
        <v>8.5296577243293257</v>
      </c>
      <c r="S90">
        <v>2.7952769784172662</v>
      </c>
      <c r="T90">
        <v>0</v>
      </c>
      <c r="U90">
        <v>330.96305323513423</v>
      </c>
      <c r="V90">
        <v>5.2678831752371433</v>
      </c>
      <c r="W90">
        <v>11.488715953307393</v>
      </c>
      <c r="X90">
        <v>24.983451904862136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4.1858596000000006</v>
      </c>
      <c r="AF90">
        <v>0</v>
      </c>
      <c r="AG90">
        <v>0</v>
      </c>
      <c r="AH90">
        <v>5.2918799999999999</v>
      </c>
      <c r="AI90">
        <v>0</v>
      </c>
      <c r="AJ90">
        <v>0</v>
      </c>
      <c r="AK90">
        <v>12.956460000000002</v>
      </c>
      <c r="AL90">
        <v>3.2461000000000007</v>
      </c>
      <c r="AM90">
        <v>0</v>
      </c>
      <c r="AN90">
        <v>0</v>
      </c>
      <c r="AO90">
        <v>0</v>
      </c>
      <c r="AP90">
        <v>1.3013575663412231</v>
      </c>
      <c r="AQ90">
        <v>0</v>
      </c>
      <c r="AR90">
        <v>1.6824000000000003</v>
      </c>
      <c r="AS90">
        <v>2.3918999999999997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683.44102106302739</v>
      </c>
      <c r="DN90">
        <v>23.908489222522082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82.083302621053249</v>
      </c>
      <c r="L91">
        <v>65.22860713306622</v>
      </c>
      <c r="M91">
        <v>0</v>
      </c>
      <c r="N91">
        <v>29.999671369730958</v>
      </c>
      <c r="O91">
        <v>50.381141727341202</v>
      </c>
      <c r="P91">
        <v>66.166318998716307</v>
      </c>
      <c r="Q91">
        <v>1.8633079847908749</v>
      </c>
      <c r="R91">
        <v>8.5296577243293257</v>
      </c>
      <c r="S91">
        <v>2.7952769784172662</v>
      </c>
      <c r="T91">
        <v>0</v>
      </c>
      <c r="U91">
        <v>330.96305323513423</v>
      </c>
      <c r="V91">
        <v>5.2678831752371433</v>
      </c>
      <c r="W91">
        <v>11.488715953307393</v>
      </c>
      <c r="X91">
        <v>24.983451904862136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4.1858596000000006</v>
      </c>
      <c r="AF91">
        <v>0</v>
      </c>
      <c r="AG91">
        <v>0</v>
      </c>
      <c r="AH91">
        <v>5.2918799999999999</v>
      </c>
      <c r="AI91">
        <v>0</v>
      </c>
      <c r="AJ91">
        <v>0</v>
      </c>
      <c r="AK91">
        <v>12.956460000000002</v>
      </c>
      <c r="AL91">
        <v>3.2461000000000007</v>
      </c>
      <c r="AM91">
        <v>0</v>
      </c>
      <c r="AN91">
        <v>0</v>
      </c>
      <c r="AO91">
        <v>0</v>
      </c>
      <c r="AP91">
        <v>1.3013575663412231</v>
      </c>
      <c r="AQ91">
        <v>0</v>
      </c>
      <c r="AR91">
        <v>1.23376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686.34753965431685</v>
      </c>
      <c r="DN91">
        <v>24.01016631801054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82.083302621053249</v>
      </c>
      <c r="L92">
        <v>65.22860713306622</v>
      </c>
      <c r="M92">
        <v>0</v>
      </c>
      <c r="N92">
        <v>29.999671369730958</v>
      </c>
      <c r="O92">
        <v>50.381141727341202</v>
      </c>
      <c r="P92">
        <v>66.166318998716307</v>
      </c>
      <c r="Q92">
        <v>1.8633079847908749</v>
      </c>
      <c r="R92">
        <v>8.5296577243293257</v>
      </c>
      <c r="S92">
        <v>2.7952769784172662</v>
      </c>
      <c r="T92">
        <v>0</v>
      </c>
      <c r="U92">
        <v>330.96305323513423</v>
      </c>
      <c r="V92">
        <v>5.2678831752371433</v>
      </c>
      <c r="W92">
        <v>11.488715953307393</v>
      </c>
      <c r="X92">
        <v>24.983451904862136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4.1858596000000006</v>
      </c>
      <c r="AF92">
        <v>0</v>
      </c>
      <c r="AG92">
        <v>0</v>
      </c>
      <c r="AH92">
        <v>5.2918799999999999</v>
      </c>
      <c r="AI92">
        <v>0</v>
      </c>
      <c r="AJ92">
        <v>0</v>
      </c>
      <c r="AK92">
        <v>12.956460000000002</v>
      </c>
      <c r="AL92">
        <v>3.2461000000000007</v>
      </c>
      <c r="AM92">
        <v>0</v>
      </c>
      <c r="AN92">
        <v>0</v>
      </c>
      <c r="AO92">
        <v>0</v>
      </c>
      <c r="AP92">
        <v>1.3013575663412231</v>
      </c>
      <c r="AQ92">
        <v>0</v>
      </c>
      <c r="AR92">
        <v>1.23376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686.34753965431685</v>
      </c>
      <c r="DN92">
        <v>24.01016631801054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82.083302621053249</v>
      </c>
      <c r="L93">
        <v>65.22860713306622</v>
      </c>
      <c r="M93">
        <v>0</v>
      </c>
      <c r="N93">
        <v>29.999671369730958</v>
      </c>
      <c r="O93">
        <v>50.381141727341202</v>
      </c>
      <c r="P93">
        <v>66.166318998716307</v>
      </c>
      <c r="Q93">
        <v>1.8633079847908749</v>
      </c>
      <c r="R93">
        <v>8.5296577243293257</v>
      </c>
      <c r="S93">
        <v>2.7952769784172662</v>
      </c>
      <c r="T93">
        <v>0</v>
      </c>
      <c r="U93">
        <v>330.96305323513423</v>
      </c>
      <c r="V93">
        <v>5.2678831752371433</v>
      </c>
      <c r="W93">
        <v>11.488715953307393</v>
      </c>
      <c r="X93">
        <v>24.983451904862136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4.1858596000000006</v>
      </c>
      <c r="AF93">
        <v>0</v>
      </c>
      <c r="AG93">
        <v>0</v>
      </c>
      <c r="AH93">
        <v>5.2918799999999999</v>
      </c>
      <c r="AI93">
        <v>0</v>
      </c>
      <c r="AJ93">
        <v>0</v>
      </c>
      <c r="AK93">
        <v>12.956460000000002</v>
      </c>
      <c r="AL93">
        <v>3.2461000000000007</v>
      </c>
      <c r="AM93">
        <v>0</v>
      </c>
      <c r="AN93">
        <v>0</v>
      </c>
      <c r="AO93">
        <v>0</v>
      </c>
      <c r="AP93">
        <v>1.3013575663412231</v>
      </c>
      <c r="AQ93">
        <v>0</v>
      </c>
      <c r="AR93">
        <v>12.618000000000002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697.34699237279517</v>
      </c>
      <c r="DN93">
        <v>24.394953599532283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82.083302621053249</v>
      </c>
      <c r="L94">
        <v>65.22860713306622</v>
      </c>
      <c r="M94">
        <v>0</v>
      </c>
      <c r="N94">
        <v>29.999671369730958</v>
      </c>
      <c r="O94">
        <v>50.381141727341202</v>
      </c>
      <c r="P94">
        <v>66.166318998716307</v>
      </c>
      <c r="Q94">
        <v>1.8633079847908749</v>
      </c>
      <c r="R94">
        <v>8.5296577243293257</v>
      </c>
      <c r="S94">
        <v>2.7952769784172662</v>
      </c>
      <c r="T94">
        <v>0</v>
      </c>
      <c r="U94">
        <v>330.96305323513423</v>
      </c>
      <c r="V94">
        <v>5.2678831752371433</v>
      </c>
      <c r="W94">
        <v>11.488715953307393</v>
      </c>
      <c r="X94">
        <v>24.983451904862136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4.1858596000000006</v>
      </c>
      <c r="AF94">
        <v>0</v>
      </c>
      <c r="AG94">
        <v>0</v>
      </c>
      <c r="AH94">
        <v>5.2918799999999999</v>
      </c>
      <c r="AI94">
        <v>0</v>
      </c>
      <c r="AJ94">
        <v>0</v>
      </c>
      <c r="AK94">
        <v>12.956460000000002</v>
      </c>
      <c r="AL94">
        <v>3.2461000000000007</v>
      </c>
      <c r="AM94">
        <v>0</v>
      </c>
      <c r="AN94">
        <v>0</v>
      </c>
      <c r="AO94">
        <v>0</v>
      </c>
      <c r="AP94">
        <v>1.3013575663412231</v>
      </c>
      <c r="AQ94">
        <v>0</v>
      </c>
      <c r="AR94">
        <v>1.23376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686.34753965431685</v>
      </c>
      <c r="DN94">
        <v>24.01016631801054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82.083302621053249</v>
      </c>
      <c r="L95">
        <v>49.999730578331111</v>
      </c>
      <c r="M95">
        <v>0</v>
      </c>
      <c r="N95">
        <v>29.999671369730958</v>
      </c>
      <c r="O95">
        <v>50.381141727341202</v>
      </c>
      <c r="P95">
        <v>66.166318998716307</v>
      </c>
      <c r="Q95">
        <v>1.8633079847908749</v>
      </c>
      <c r="R95">
        <v>8.5296577243293257</v>
      </c>
      <c r="S95">
        <v>2.7952769784172662</v>
      </c>
      <c r="T95">
        <v>0</v>
      </c>
      <c r="U95">
        <v>330.96305323513423</v>
      </c>
      <c r="V95">
        <v>5.2678831752371433</v>
      </c>
      <c r="W95">
        <v>11.488715953307393</v>
      </c>
      <c r="X95">
        <v>24.983451904862136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4.1858596000000006</v>
      </c>
      <c r="AF95">
        <v>0</v>
      </c>
      <c r="AG95">
        <v>0</v>
      </c>
      <c r="AH95">
        <v>5.2918799999999999</v>
      </c>
      <c r="AI95">
        <v>0</v>
      </c>
      <c r="AJ95">
        <v>0</v>
      </c>
      <c r="AK95">
        <v>12.956460000000002</v>
      </c>
      <c r="AL95">
        <v>0.73775000000000035</v>
      </c>
      <c r="AM95">
        <v>0</v>
      </c>
      <c r="AN95">
        <v>0</v>
      </c>
      <c r="AO95">
        <v>0</v>
      </c>
      <c r="AP95">
        <v>1.3013575663412231</v>
      </c>
      <c r="AQ95">
        <v>0</v>
      </c>
      <c r="AR95">
        <v>1.1216000000000004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669.10146238327013</v>
      </c>
      <c r="DN95">
        <v>23.40685703432219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82.083302621053249</v>
      </c>
      <c r="L96">
        <v>45.000664184081806</v>
      </c>
      <c r="M96">
        <v>0</v>
      </c>
      <c r="N96">
        <v>29.999671369730958</v>
      </c>
      <c r="O96">
        <v>50.381141727341202</v>
      </c>
      <c r="P96">
        <v>66.166318998716307</v>
      </c>
      <c r="Q96">
        <v>1.8633079847908749</v>
      </c>
      <c r="R96">
        <v>8.5296577243293257</v>
      </c>
      <c r="S96">
        <v>2.7952769784172662</v>
      </c>
      <c r="T96">
        <v>0</v>
      </c>
      <c r="U96">
        <v>330.96305323513423</v>
      </c>
      <c r="V96">
        <v>5.2678831752371433</v>
      </c>
      <c r="W96">
        <v>11.488715953307393</v>
      </c>
      <c r="X96">
        <v>24.983451904862136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4.1858596000000006</v>
      </c>
      <c r="AF96">
        <v>0</v>
      </c>
      <c r="AG96">
        <v>0</v>
      </c>
      <c r="AH96">
        <v>5.2918799999999999</v>
      </c>
      <c r="AI96">
        <v>0</v>
      </c>
      <c r="AJ96">
        <v>0</v>
      </c>
      <c r="AK96">
        <v>12.956460000000002</v>
      </c>
      <c r="AL96">
        <v>0.73775000000000035</v>
      </c>
      <c r="AM96">
        <v>0</v>
      </c>
      <c r="AN96">
        <v>0</v>
      </c>
      <c r="AO96">
        <v>0</v>
      </c>
      <c r="AP96">
        <v>1.3013575663412231</v>
      </c>
      <c r="AQ96">
        <v>0</v>
      </c>
      <c r="AR96">
        <v>1.1216000000000004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664.27136443314646</v>
      </c>
      <c r="DN96">
        <v>23.237888590196537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82.075146732618506</v>
      </c>
      <c r="L97">
        <v>40.001623193712859</v>
      </c>
      <c r="M97">
        <v>0</v>
      </c>
      <c r="N97">
        <v>29.999671369730958</v>
      </c>
      <c r="O97">
        <v>50.381141727341202</v>
      </c>
      <c r="P97">
        <v>66.166318998716307</v>
      </c>
      <c r="Q97">
        <v>1.8633079847908749</v>
      </c>
      <c r="R97">
        <v>8.5298295373665489</v>
      </c>
      <c r="S97">
        <v>2.7952769784172662</v>
      </c>
      <c r="T97">
        <v>0</v>
      </c>
      <c r="U97">
        <v>330.96305323513423</v>
      </c>
      <c r="V97">
        <v>5.269690201729107</v>
      </c>
      <c r="W97">
        <v>11.488086592178771</v>
      </c>
      <c r="X97">
        <v>24.983451904862136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4.1858596000000006</v>
      </c>
      <c r="AF97">
        <v>0</v>
      </c>
      <c r="AG97">
        <v>0</v>
      </c>
      <c r="AH97">
        <v>5.2918799999999999</v>
      </c>
      <c r="AI97">
        <v>0</v>
      </c>
      <c r="AJ97">
        <v>0</v>
      </c>
      <c r="AK97">
        <v>12.956460000000002</v>
      </c>
      <c r="AL97">
        <v>0.73775000000000035</v>
      </c>
      <c r="AM97">
        <v>0</v>
      </c>
      <c r="AN97">
        <v>0</v>
      </c>
      <c r="AO97">
        <v>0</v>
      </c>
      <c r="AP97">
        <v>1.3013575663412231</v>
      </c>
      <c r="AQ97">
        <v>0</v>
      </c>
      <c r="AR97">
        <v>1.1216000000000004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659.43471427274233</v>
      </c>
      <c r="DN97">
        <v>23.06869135019749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82.075146732618506</v>
      </c>
      <c r="L98">
        <v>30.997744073229196</v>
      </c>
      <c r="M98">
        <v>0</v>
      </c>
      <c r="N98">
        <v>29.999671369730958</v>
      </c>
      <c r="O98">
        <v>50.381141727341202</v>
      </c>
      <c r="P98">
        <v>66.166318998716307</v>
      </c>
      <c r="Q98">
        <v>1.8633079847908749</v>
      </c>
      <c r="R98">
        <v>8.5298295373665489</v>
      </c>
      <c r="S98">
        <v>2.7952769784172662</v>
      </c>
      <c r="T98">
        <v>0</v>
      </c>
      <c r="U98">
        <v>330.96305323513423</v>
      </c>
      <c r="V98">
        <v>5.269690201729107</v>
      </c>
      <c r="W98">
        <v>11.488086592178771</v>
      </c>
      <c r="X98">
        <v>24.983451904862136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4.1858596000000006</v>
      </c>
      <c r="AF98">
        <v>0</v>
      </c>
      <c r="AG98">
        <v>0</v>
      </c>
      <c r="AH98">
        <v>5.2918799999999999</v>
      </c>
      <c r="AI98">
        <v>0</v>
      </c>
      <c r="AJ98">
        <v>0</v>
      </c>
      <c r="AK98">
        <v>12.956460000000002</v>
      </c>
      <c r="AL98">
        <v>0.73775000000000035</v>
      </c>
      <c r="AM98">
        <v>0</v>
      </c>
      <c r="AN98">
        <v>0</v>
      </c>
      <c r="AO98">
        <v>0</v>
      </c>
      <c r="AP98">
        <v>1.3013575663412231</v>
      </c>
      <c r="AQ98">
        <v>0</v>
      </c>
      <c r="AR98">
        <v>1.1216000000000004</v>
      </c>
      <c r="AS98">
        <v>2.7335999999999996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651.06531674556766</v>
      </c>
      <c r="DN98">
        <v>22.77590975688857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1.7788602239657541</v>
      </c>
      <c r="L99">
        <f t="shared" si="2"/>
        <v>1.1901359482417315</v>
      </c>
      <c r="M99">
        <f t="shared" si="2"/>
        <v>0</v>
      </c>
      <c r="N99">
        <f t="shared" si="2"/>
        <v>0.71999211287354392</v>
      </c>
      <c r="O99">
        <f t="shared" si="2"/>
        <v>1.2091474014561898</v>
      </c>
      <c r="P99">
        <f t="shared" si="2"/>
        <v>1.475010383982797</v>
      </c>
      <c r="Q99">
        <f t="shared" si="2"/>
        <v>7.6063076789271294E-2</v>
      </c>
      <c r="R99">
        <f t="shared" si="2"/>
        <v>0.20032777736773064</v>
      </c>
      <c r="S99">
        <f t="shared" si="2"/>
        <v>0.10595056665231238</v>
      </c>
      <c r="T99">
        <f t="shared" si="2"/>
        <v>0</v>
      </c>
      <c r="U99">
        <f t="shared" si="2"/>
        <v>7.9431132776432092</v>
      </c>
      <c r="V99">
        <f t="shared" si="2"/>
        <v>0.10009319604897414</v>
      </c>
      <c r="W99">
        <f t="shared" si="2"/>
        <v>0.26122844805309231</v>
      </c>
      <c r="X99">
        <f t="shared" si="2"/>
        <v>0.59960300279791989</v>
      </c>
      <c r="Y99">
        <f t="shared" si="2"/>
        <v>0</v>
      </c>
      <c r="Z99">
        <f t="shared" si="2"/>
        <v>1.5056307199999997E-2</v>
      </c>
      <c r="AA99">
        <f t="shared" si="2"/>
        <v>3.4118810247544498E-2</v>
      </c>
      <c r="AB99">
        <f t="shared" si="2"/>
        <v>5.6844168000000014E-2</v>
      </c>
      <c r="AC99">
        <f t="shared" si="2"/>
        <v>1.5084992999999998E-2</v>
      </c>
      <c r="AD99">
        <f t="shared" si="2"/>
        <v>3.2658912000000005E-2</v>
      </c>
      <c r="AE99">
        <f t="shared" si="2"/>
        <v>0.13499397210000008</v>
      </c>
      <c r="AF99">
        <f t="shared" si="2"/>
        <v>0</v>
      </c>
      <c r="AG99">
        <f t="shared" si="2"/>
        <v>0</v>
      </c>
      <c r="AH99">
        <f t="shared" si="2"/>
        <v>0.23248190999999988</v>
      </c>
      <c r="AI99">
        <f t="shared" si="2"/>
        <v>2.0019705900000004E-2</v>
      </c>
      <c r="AJ99">
        <f t="shared" si="2"/>
        <v>0</v>
      </c>
      <c r="AK99">
        <f t="shared" si="2"/>
        <v>0.31095504000000035</v>
      </c>
      <c r="AL99">
        <f t="shared" si="2"/>
        <v>0.12763075000000004</v>
      </c>
      <c r="AM99">
        <f t="shared" si="2"/>
        <v>1.6080114E-2</v>
      </c>
      <c r="AN99">
        <f t="shared" si="2"/>
        <v>0</v>
      </c>
      <c r="AO99">
        <f t="shared" si="2"/>
        <v>0</v>
      </c>
      <c r="AP99">
        <f t="shared" si="2"/>
        <v>3.421626915241819E-2</v>
      </c>
      <c r="AQ99">
        <f t="shared" si="2"/>
        <v>0</v>
      </c>
      <c r="AR99">
        <f t="shared" si="2"/>
        <v>7.2287119999999996E-2</v>
      </c>
      <c r="AS99">
        <f t="shared" si="2"/>
        <v>6.3539115000000021E-2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16.25678818579863</v>
      </c>
      <c r="DN99">
        <f t="shared" si="3"/>
        <v>0.56870441667386462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4.6780548209199431</v>
      </c>
      <c r="L3">
        <v>318.00205956448718</v>
      </c>
      <c r="M3">
        <v>28.234447069411633</v>
      </c>
      <c r="N3">
        <v>36.241839014985537</v>
      </c>
      <c r="O3">
        <v>0</v>
      </c>
      <c r="P3">
        <v>31.173693858845102</v>
      </c>
      <c r="Q3">
        <v>0.6312340790378006</v>
      </c>
      <c r="R3">
        <v>13.007943204294998</v>
      </c>
      <c r="S3">
        <v>0</v>
      </c>
      <c r="T3">
        <v>0</v>
      </c>
      <c r="U3">
        <v>25.698332015224157</v>
      </c>
      <c r="V3">
        <v>6.36492760858712</v>
      </c>
      <c r="W3">
        <v>13.869260700389107</v>
      </c>
      <c r="X3">
        <v>30.168501368133025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2.7224999999999993</v>
      </c>
      <c r="AG3">
        <v>0</v>
      </c>
      <c r="AH3">
        <v>0</v>
      </c>
      <c r="AI3">
        <v>0</v>
      </c>
      <c r="AJ3">
        <v>0</v>
      </c>
      <c r="AK3">
        <v>15.64986</v>
      </c>
      <c r="AL3">
        <v>0</v>
      </c>
      <c r="AM3">
        <v>0</v>
      </c>
      <c r="AN3">
        <v>0.59302999999999995</v>
      </c>
      <c r="AO3">
        <v>0</v>
      </c>
      <c r="AP3">
        <v>3.6578982835578753</v>
      </c>
      <c r="AQ3">
        <v>0</v>
      </c>
      <c r="AR3">
        <v>15.241500000000006</v>
      </c>
      <c r="AS3">
        <v>7.5936800000000009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539.70380169603106</v>
      </c>
      <c r="DN3">
        <v>18.880358291842278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318.00205956448718</v>
      </c>
      <c r="M4">
        <v>28.234447069411633</v>
      </c>
      <c r="N4">
        <v>36.241839014985537</v>
      </c>
      <c r="O4">
        <v>0</v>
      </c>
      <c r="P4">
        <v>31.173693858845102</v>
      </c>
      <c r="Q4">
        <v>0</v>
      </c>
      <c r="R4">
        <v>0</v>
      </c>
      <c r="S4">
        <v>0</v>
      </c>
      <c r="T4">
        <v>0</v>
      </c>
      <c r="U4">
        <v>25.698332015224157</v>
      </c>
      <c r="V4">
        <v>0</v>
      </c>
      <c r="W4">
        <v>1.9974781191806332</v>
      </c>
      <c r="X4">
        <v>30.168501368133025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2.7224999999999993</v>
      </c>
      <c r="AG4">
        <v>0</v>
      </c>
      <c r="AH4">
        <v>0</v>
      </c>
      <c r="AI4">
        <v>0</v>
      </c>
      <c r="AJ4">
        <v>0</v>
      </c>
      <c r="AK4">
        <v>15.64986</v>
      </c>
      <c r="AL4">
        <v>0</v>
      </c>
      <c r="AM4">
        <v>0</v>
      </c>
      <c r="AN4">
        <v>0.59302999999999995</v>
      </c>
      <c r="AO4">
        <v>0</v>
      </c>
      <c r="AP4">
        <v>3.6578982835578753</v>
      </c>
      <c r="AQ4">
        <v>0</v>
      </c>
      <c r="AR4">
        <v>15.241500000000006</v>
      </c>
      <c r="AS4">
        <v>7.5936800000000009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504.38538246770048</v>
      </c>
      <c r="DN4">
        <v>17.644835226124719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317.99795009438412</v>
      </c>
      <c r="M5">
        <v>28.234447069411633</v>
      </c>
      <c r="N5">
        <v>36.241839014985537</v>
      </c>
      <c r="O5">
        <v>0</v>
      </c>
      <c r="P5">
        <v>31.173693858845102</v>
      </c>
      <c r="Q5">
        <v>0</v>
      </c>
      <c r="R5">
        <v>0</v>
      </c>
      <c r="S5">
        <v>0</v>
      </c>
      <c r="T5">
        <v>0</v>
      </c>
      <c r="U5">
        <v>25.698332015224157</v>
      </c>
      <c r="V5">
        <v>0</v>
      </c>
      <c r="W5">
        <v>1.9974781191806332</v>
      </c>
      <c r="X5">
        <v>30.168501368133025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2.7224999999999993</v>
      </c>
      <c r="AG5">
        <v>0</v>
      </c>
      <c r="AH5">
        <v>0</v>
      </c>
      <c r="AI5">
        <v>0</v>
      </c>
      <c r="AJ5">
        <v>0</v>
      </c>
      <c r="AK5">
        <v>15.64986</v>
      </c>
      <c r="AL5">
        <v>0</v>
      </c>
      <c r="AM5">
        <v>0</v>
      </c>
      <c r="AN5">
        <v>0.59302999999999995</v>
      </c>
      <c r="AO5">
        <v>0</v>
      </c>
      <c r="AP5">
        <v>3.6578982835578753</v>
      </c>
      <c r="AQ5">
        <v>0</v>
      </c>
      <c r="AR5">
        <v>2.7096000000000009</v>
      </c>
      <c r="AS5">
        <v>7.5936800000000009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492.2730899949695</v>
      </c>
      <c r="DN5">
        <v>17.221118228752673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317.99795009438412</v>
      </c>
      <c r="M6">
        <v>28.234447069411633</v>
      </c>
      <c r="N6">
        <v>36.241839014985537</v>
      </c>
      <c r="O6">
        <v>0</v>
      </c>
      <c r="P6">
        <v>31.173693858845102</v>
      </c>
      <c r="Q6">
        <v>0</v>
      </c>
      <c r="R6">
        <v>0</v>
      </c>
      <c r="S6">
        <v>0</v>
      </c>
      <c r="T6">
        <v>0</v>
      </c>
      <c r="U6">
        <v>25.698332015224157</v>
      </c>
      <c r="V6">
        <v>0</v>
      </c>
      <c r="W6">
        <v>1.9974781191806332</v>
      </c>
      <c r="X6">
        <v>30.168501368133025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2.7224999999999993</v>
      </c>
      <c r="AG6">
        <v>0</v>
      </c>
      <c r="AH6">
        <v>0</v>
      </c>
      <c r="AI6">
        <v>0</v>
      </c>
      <c r="AJ6">
        <v>0</v>
      </c>
      <c r="AK6">
        <v>15.64986</v>
      </c>
      <c r="AL6">
        <v>0</v>
      </c>
      <c r="AM6">
        <v>0</v>
      </c>
      <c r="AN6">
        <v>0.59302999999999995</v>
      </c>
      <c r="AO6">
        <v>0</v>
      </c>
      <c r="AP6">
        <v>3.6578982835578753</v>
      </c>
      <c r="AQ6">
        <v>0</v>
      </c>
      <c r="AR6">
        <v>2.0322</v>
      </c>
      <c r="AS6">
        <v>7.5936800000000009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491.61858629904555</v>
      </c>
      <c r="DN6">
        <v>17.198221924676581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317.99795009438412</v>
      </c>
      <c r="M7">
        <v>28.234447069411633</v>
      </c>
      <c r="N7">
        <v>36.241839014985537</v>
      </c>
      <c r="O7">
        <v>0</v>
      </c>
      <c r="P7">
        <v>31.173693858845102</v>
      </c>
      <c r="Q7">
        <v>0</v>
      </c>
      <c r="R7">
        <v>0</v>
      </c>
      <c r="S7">
        <v>0</v>
      </c>
      <c r="T7">
        <v>0</v>
      </c>
      <c r="U7">
        <v>25.698332015224157</v>
      </c>
      <c r="V7">
        <v>0</v>
      </c>
      <c r="W7">
        <v>1.9974781191806332</v>
      </c>
      <c r="X7">
        <v>30.168501368133025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2.7224999999999993</v>
      </c>
      <c r="AG7">
        <v>0</v>
      </c>
      <c r="AH7">
        <v>0</v>
      </c>
      <c r="AI7">
        <v>0</v>
      </c>
      <c r="AJ7">
        <v>0</v>
      </c>
      <c r="AK7">
        <v>15.64986</v>
      </c>
      <c r="AL7">
        <v>0</v>
      </c>
      <c r="AM7">
        <v>0</v>
      </c>
      <c r="AN7">
        <v>0.59302999999999995</v>
      </c>
      <c r="AO7">
        <v>0</v>
      </c>
      <c r="AP7">
        <v>1.1790797088936957</v>
      </c>
      <c r="AQ7">
        <v>0</v>
      </c>
      <c r="AR7">
        <v>2.0322</v>
      </c>
      <c r="AS7">
        <v>7.5936800000000009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489.22369727990724</v>
      </c>
      <c r="DN7">
        <v>17.11429236915076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4.6781622098856257</v>
      </c>
      <c r="L8">
        <v>317.99795009438412</v>
      </c>
      <c r="M8">
        <v>28.234447069411633</v>
      </c>
      <c r="N8">
        <v>36.241839014985537</v>
      </c>
      <c r="O8">
        <v>0</v>
      </c>
      <c r="P8">
        <v>31.173693858845102</v>
      </c>
      <c r="Q8">
        <v>0</v>
      </c>
      <c r="R8">
        <v>13.007421722669191</v>
      </c>
      <c r="S8">
        <v>0</v>
      </c>
      <c r="T8">
        <v>0</v>
      </c>
      <c r="U8">
        <v>25.698332015224157</v>
      </c>
      <c r="V8">
        <v>6.3659497991967884</v>
      </c>
      <c r="W8">
        <v>13.869260700389107</v>
      </c>
      <c r="X8">
        <v>30.168501368133025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2.7224999999999993</v>
      </c>
      <c r="AG8">
        <v>0</v>
      </c>
      <c r="AH8">
        <v>0</v>
      </c>
      <c r="AI8">
        <v>0</v>
      </c>
      <c r="AJ8">
        <v>0</v>
      </c>
      <c r="AK8">
        <v>15.64986</v>
      </c>
      <c r="AL8">
        <v>0</v>
      </c>
      <c r="AM8">
        <v>0</v>
      </c>
      <c r="AN8">
        <v>0.59302999999999995</v>
      </c>
      <c r="AO8">
        <v>0</v>
      </c>
      <c r="AP8">
        <v>1.1790797088936957</v>
      </c>
      <c r="AQ8">
        <v>0</v>
      </c>
      <c r="AR8">
        <v>2.0322</v>
      </c>
      <c r="AS8">
        <v>7.5936800000000009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523.93280580275268</v>
      </c>
      <c r="DN8">
        <v>18.328500159265246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317.99795009438412</v>
      </c>
      <c r="M9">
        <v>28.234447069411633</v>
      </c>
      <c r="N9">
        <v>36.241839014985537</v>
      </c>
      <c r="O9">
        <v>0</v>
      </c>
      <c r="P9">
        <v>33.701519300480548</v>
      </c>
      <c r="Q9">
        <v>0</v>
      </c>
      <c r="R9">
        <v>2.1527035031963466</v>
      </c>
      <c r="S9">
        <v>0</v>
      </c>
      <c r="T9">
        <v>0</v>
      </c>
      <c r="U9">
        <v>25.698332015224157</v>
      </c>
      <c r="V9">
        <v>0</v>
      </c>
      <c r="W9">
        <v>1.9974781191806332</v>
      </c>
      <c r="X9">
        <v>30.168501368133025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2.7224999999999993</v>
      </c>
      <c r="AG9">
        <v>0</v>
      </c>
      <c r="AH9">
        <v>0</v>
      </c>
      <c r="AI9">
        <v>0</v>
      </c>
      <c r="AJ9">
        <v>0</v>
      </c>
      <c r="AK9">
        <v>15.64986</v>
      </c>
      <c r="AL9">
        <v>0</v>
      </c>
      <c r="AM9">
        <v>0</v>
      </c>
      <c r="AN9">
        <v>0.59302999999999995</v>
      </c>
      <c r="AO9">
        <v>0</v>
      </c>
      <c r="AP9">
        <v>1.1790797088936957</v>
      </c>
      <c r="AQ9">
        <v>0</v>
      </c>
      <c r="AR9">
        <v>2.0322</v>
      </c>
      <c r="AS9">
        <v>2.8889000000000005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489.2002660884736</v>
      </c>
      <c r="DN9">
        <v>17.113472505416102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4.6781034224558473</v>
      </c>
      <c r="L10">
        <v>317.99795009438412</v>
      </c>
      <c r="M10">
        <v>28.234447069411633</v>
      </c>
      <c r="N10">
        <v>36.241839014985537</v>
      </c>
      <c r="O10">
        <v>0</v>
      </c>
      <c r="P10">
        <v>35.17914194476036</v>
      </c>
      <c r="Q10">
        <v>0</v>
      </c>
      <c r="R10">
        <v>9.3551401132323875</v>
      </c>
      <c r="S10">
        <v>0</v>
      </c>
      <c r="T10">
        <v>0</v>
      </c>
      <c r="U10">
        <v>25.698332015224157</v>
      </c>
      <c r="V10">
        <v>6.3659497991967884</v>
      </c>
      <c r="W10">
        <v>13.869260700389107</v>
      </c>
      <c r="X10">
        <v>30.168501368133025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2.7224999999999993</v>
      </c>
      <c r="AG10">
        <v>0</v>
      </c>
      <c r="AH10">
        <v>0</v>
      </c>
      <c r="AI10">
        <v>0</v>
      </c>
      <c r="AJ10">
        <v>0</v>
      </c>
      <c r="AK10">
        <v>15.64986</v>
      </c>
      <c r="AL10">
        <v>0</v>
      </c>
      <c r="AM10">
        <v>0</v>
      </c>
      <c r="AN10">
        <v>0.59302999999999995</v>
      </c>
      <c r="AO10">
        <v>0</v>
      </c>
      <c r="AP10">
        <v>1.1790797088936957</v>
      </c>
      <c r="AQ10">
        <v>0</v>
      </c>
      <c r="AR10">
        <v>2.0322</v>
      </c>
      <c r="AS10">
        <v>2.8889000000000005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519.72822009447725</v>
      </c>
      <c r="DN10">
        <v>18.181413556589398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317.99795009438412</v>
      </c>
      <c r="M11">
        <v>28.234447069411633</v>
      </c>
      <c r="N11">
        <v>36.241839014985537</v>
      </c>
      <c r="O11">
        <v>0</v>
      </c>
      <c r="P11">
        <v>35.780318157614481</v>
      </c>
      <c r="Q11">
        <v>0</v>
      </c>
      <c r="R11">
        <v>2.1107401319890009</v>
      </c>
      <c r="S11">
        <v>0</v>
      </c>
      <c r="T11">
        <v>0</v>
      </c>
      <c r="U11">
        <v>25.698332015224157</v>
      </c>
      <c r="V11">
        <v>0</v>
      </c>
      <c r="W11">
        <v>1.9974781191806332</v>
      </c>
      <c r="X11">
        <v>30.168501368133025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2.7224999999999993</v>
      </c>
      <c r="AG11">
        <v>0</v>
      </c>
      <c r="AH11">
        <v>0</v>
      </c>
      <c r="AI11">
        <v>0</v>
      </c>
      <c r="AJ11">
        <v>0</v>
      </c>
      <c r="AK11">
        <v>15.64986</v>
      </c>
      <c r="AL11">
        <v>0</v>
      </c>
      <c r="AM11">
        <v>0</v>
      </c>
      <c r="AN11">
        <v>0.59302999999999995</v>
      </c>
      <c r="AO11">
        <v>0</v>
      </c>
      <c r="AP11">
        <v>1.1790797088936957</v>
      </c>
      <c r="AQ11">
        <v>0</v>
      </c>
      <c r="AR11">
        <v>2.0322</v>
      </c>
      <c r="AS11">
        <v>2.8889000000000005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491.16825656805651</v>
      </c>
      <c r="DN11">
        <v>17.182317511759816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4.6782138421672546</v>
      </c>
      <c r="L12">
        <v>317.99795009438412</v>
      </c>
      <c r="M12">
        <v>28.234447069411633</v>
      </c>
      <c r="N12">
        <v>36.241839014985537</v>
      </c>
      <c r="O12">
        <v>0</v>
      </c>
      <c r="P12">
        <v>36.360424491221941</v>
      </c>
      <c r="Q12">
        <v>0</v>
      </c>
      <c r="R12">
        <v>13.007421722669191</v>
      </c>
      <c r="S12">
        <v>0</v>
      </c>
      <c r="T12">
        <v>0</v>
      </c>
      <c r="U12">
        <v>25.698332015224157</v>
      </c>
      <c r="V12">
        <v>6.3659497991967884</v>
      </c>
      <c r="W12">
        <v>13.869260700389107</v>
      </c>
      <c r="X12">
        <v>30.168501368133025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2.7224999999999993</v>
      </c>
      <c r="AG12">
        <v>0</v>
      </c>
      <c r="AH12">
        <v>0</v>
      </c>
      <c r="AI12">
        <v>0</v>
      </c>
      <c r="AJ12">
        <v>0</v>
      </c>
      <c r="AK12">
        <v>15.64986</v>
      </c>
      <c r="AL12">
        <v>0</v>
      </c>
      <c r="AM12">
        <v>0</v>
      </c>
      <c r="AN12">
        <v>0.59302999999999995</v>
      </c>
      <c r="AO12">
        <v>0</v>
      </c>
      <c r="AP12">
        <v>1.1790797088936957</v>
      </c>
      <c r="AQ12">
        <v>0</v>
      </c>
      <c r="AR12">
        <v>2.0322</v>
      </c>
      <c r="AS12">
        <v>2.8889000000000005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524.3985165469262</v>
      </c>
      <c r="DN12">
        <v>18.344791679750188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318.00566232504474</v>
      </c>
      <c r="M13">
        <v>28.234447069411633</v>
      </c>
      <c r="N13">
        <v>36.241839014985537</v>
      </c>
      <c r="O13">
        <v>0</v>
      </c>
      <c r="P13">
        <v>36.61337259284732</v>
      </c>
      <c r="Q13">
        <v>0</v>
      </c>
      <c r="R13">
        <v>0</v>
      </c>
      <c r="S13">
        <v>0</v>
      </c>
      <c r="T13">
        <v>0</v>
      </c>
      <c r="U13">
        <v>25.698332015224157</v>
      </c>
      <c r="V13">
        <v>0</v>
      </c>
      <c r="W13">
        <v>1.9977247784200385</v>
      </c>
      <c r="X13">
        <v>9.9975564411492162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2.7224999999999993</v>
      </c>
      <c r="AG13">
        <v>0</v>
      </c>
      <c r="AH13">
        <v>6.3918799999999996</v>
      </c>
      <c r="AI13">
        <v>0</v>
      </c>
      <c r="AJ13">
        <v>0</v>
      </c>
      <c r="AK13">
        <v>15.64986</v>
      </c>
      <c r="AL13">
        <v>0</v>
      </c>
      <c r="AM13">
        <v>0</v>
      </c>
      <c r="AN13">
        <v>0.59302999999999995</v>
      </c>
      <c r="AO13">
        <v>0</v>
      </c>
      <c r="AP13">
        <v>3.6578982835578753</v>
      </c>
      <c r="AQ13">
        <v>0</v>
      </c>
      <c r="AR13">
        <v>2.0322</v>
      </c>
      <c r="AS13">
        <v>2.8889000000000005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479.0230031108897</v>
      </c>
      <c r="DN13">
        <v>16.75759780975083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318.00566232504474</v>
      </c>
      <c r="M14">
        <v>28.234447069411633</v>
      </c>
      <c r="N14">
        <v>36.241839014985537</v>
      </c>
      <c r="O14">
        <v>0</v>
      </c>
      <c r="P14">
        <v>37.183124523829676</v>
      </c>
      <c r="Q14">
        <v>0</v>
      </c>
      <c r="R14">
        <v>0</v>
      </c>
      <c r="S14">
        <v>0</v>
      </c>
      <c r="T14">
        <v>0</v>
      </c>
      <c r="U14">
        <v>25.698332015224157</v>
      </c>
      <c r="V14">
        <v>0</v>
      </c>
      <c r="W14">
        <v>1.9977247784200385</v>
      </c>
      <c r="X14">
        <v>9.9975564411492162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2.7224999999999993</v>
      </c>
      <c r="AG14">
        <v>0</v>
      </c>
      <c r="AH14">
        <v>6.3918799999999996</v>
      </c>
      <c r="AI14">
        <v>0</v>
      </c>
      <c r="AJ14">
        <v>0</v>
      </c>
      <c r="AK14">
        <v>15.64986</v>
      </c>
      <c r="AL14">
        <v>0</v>
      </c>
      <c r="AM14">
        <v>0</v>
      </c>
      <c r="AN14">
        <v>0.59302999999999995</v>
      </c>
      <c r="AO14">
        <v>0</v>
      </c>
      <c r="AP14">
        <v>3.6578982835578753</v>
      </c>
      <c r="AQ14">
        <v>0</v>
      </c>
      <c r="AR14">
        <v>2.0322</v>
      </c>
      <c r="AS14">
        <v>2.8889000000000005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479.57349742660489</v>
      </c>
      <c r="DN14">
        <v>16.776855425018038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318.00566232504474</v>
      </c>
      <c r="M15">
        <v>28.234447069411633</v>
      </c>
      <c r="N15">
        <v>36.241839014985537</v>
      </c>
      <c r="O15">
        <v>0</v>
      </c>
      <c r="P15">
        <v>36.61337259284732</v>
      </c>
      <c r="Q15">
        <v>0</v>
      </c>
      <c r="R15">
        <v>0</v>
      </c>
      <c r="S15">
        <v>0</v>
      </c>
      <c r="T15">
        <v>0</v>
      </c>
      <c r="U15">
        <v>25.698332015224157</v>
      </c>
      <c r="V15">
        <v>0</v>
      </c>
      <c r="W15">
        <v>1.9977247784200385</v>
      </c>
      <c r="X15">
        <v>9.9975564411492162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2.7224999999999993</v>
      </c>
      <c r="AG15">
        <v>0</v>
      </c>
      <c r="AH15">
        <v>6.3918799999999996</v>
      </c>
      <c r="AI15">
        <v>0</v>
      </c>
      <c r="AJ15">
        <v>0</v>
      </c>
      <c r="AK15">
        <v>15.64986</v>
      </c>
      <c r="AL15">
        <v>0</v>
      </c>
      <c r="AM15">
        <v>0</v>
      </c>
      <c r="AN15">
        <v>0.59302999999999995</v>
      </c>
      <c r="AO15">
        <v>0</v>
      </c>
      <c r="AP15">
        <v>1.3755929937093121</v>
      </c>
      <c r="AQ15">
        <v>0</v>
      </c>
      <c r="AR15">
        <v>2.0322</v>
      </c>
      <c r="AS15">
        <v>2.8889000000000005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476.81797368189217</v>
      </c>
      <c r="DN15">
        <v>16.680321948899781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318.00566232504474</v>
      </c>
      <c r="M16">
        <v>28.234447069411633</v>
      </c>
      <c r="N16">
        <v>36.241839014985537</v>
      </c>
      <c r="O16">
        <v>0</v>
      </c>
      <c r="P16">
        <v>36.61337259284732</v>
      </c>
      <c r="Q16">
        <v>0</v>
      </c>
      <c r="R16">
        <v>0</v>
      </c>
      <c r="S16">
        <v>0</v>
      </c>
      <c r="T16">
        <v>0</v>
      </c>
      <c r="U16">
        <v>25.698332015224157</v>
      </c>
      <c r="V16">
        <v>0</v>
      </c>
      <c r="W16">
        <v>1.9977247784200385</v>
      </c>
      <c r="X16">
        <v>9.9975564411492162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2.7224999999999993</v>
      </c>
      <c r="AG16">
        <v>0</v>
      </c>
      <c r="AH16">
        <v>6.3918799999999996</v>
      </c>
      <c r="AI16">
        <v>0</v>
      </c>
      <c r="AJ16">
        <v>0</v>
      </c>
      <c r="AK16">
        <v>15.64986</v>
      </c>
      <c r="AL16">
        <v>0</v>
      </c>
      <c r="AM16">
        <v>0</v>
      </c>
      <c r="AN16">
        <v>0.59302999999999995</v>
      </c>
      <c r="AO16">
        <v>0</v>
      </c>
      <c r="AP16">
        <v>1.3755929937093121</v>
      </c>
      <c r="AQ16">
        <v>0</v>
      </c>
      <c r="AR16">
        <v>2.0322</v>
      </c>
      <c r="AS16">
        <v>2.8889000000000005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476.81797368189217</v>
      </c>
      <c r="DN16">
        <v>16.680321948899781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317.99888963251402</v>
      </c>
      <c r="M17">
        <v>28.234447069411633</v>
      </c>
      <c r="N17">
        <v>36.241839014985537</v>
      </c>
      <c r="O17">
        <v>0</v>
      </c>
      <c r="P17">
        <v>37.183124523829676</v>
      </c>
      <c r="Q17">
        <v>0</v>
      </c>
      <c r="R17">
        <v>0</v>
      </c>
      <c r="S17">
        <v>0</v>
      </c>
      <c r="T17">
        <v>0</v>
      </c>
      <c r="U17">
        <v>25.698332015224157</v>
      </c>
      <c r="V17">
        <v>0</v>
      </c>
      <c r="W17">
        <v>1.9977247784200385</v>
      </c>
      <c r="X17">
        <v>9.9975564411492162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0</v>
      </c>
      <c r="AH17">
        <v>6.3918799999999996</v>
      </c>
      <c r="AI17">
        <v>0</v>
      </c>
      <c r="AJ17">
        <v>0</v>
      </c>
      <c r="AK17">
        <v>15.64986</v>
      </c>
      <c r="AL17">
        <v>0</v>
      </c>
      <c r="AM17">
        <v>0</v>
      </c>
      <c r="AN17">
        <v>0.59302999999999995</v>
      </c>
      <c r="AO17">
        <v>0</v>
      </c>
      <c r="AP17">
        <v>1.3755929937093121</v>
      </c>
      <c r="AQ17">
        <v>0</v>
      </c>
      <c r="AR17">
        <v>2.0322</v>
      </c>
      <c r="AS17">
        <v>2.8889000000000005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477.3619242220841</v>
      </c>
      <c r="DN17">
        <v>16.699350647159527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317.99888963251402</v>
      </c>
      <c r="M18">
        <v>28.234447069411633</v>
      </c>
      <c r="N18">
        <v>36.241839014985537</v>
      </c>
      <c r="O18">
        <v>0</v>
      </c>
      <c r="P18">
        <v>37.183124523829676</v>
      </c>
      <c r="Q18">
        <v>0</v>
      </c>
      <c r="R18">
        <v>0</v>
      </c>
      <c r="S18">
        <v>0</v>
      </c>
      <c r="T18">
        <v>0</v>
      </c>
      <c r="U18">
        <v>25.698332015224157</v>
      </c>
      <c r="V18">
        <v>0</v>
      </c>
      <c r="W18">
        <v>1.9977247784200385</v>
      </c>
      <c r="X18">
        <v>9.9975564411492162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0</v>
      </c>
      <c r="AH18">
        <v>6.3918799999999996</v>
      </c>
      <c r="AI18">
        <v>0</v>
      </c>
      <c r="AJ18">
        <v>0</v>
      </c>
      <c r="AK18">
        <v>15.64986</v>
      </c>
      <c r="AL18">
        <v>0</v>
      </c>
      <c r="AM18">
        <v>0</v>
      </c>
      <c r="AN18">
        <v>0.59302999999999995</v>
      </c>
      <c r="AO18">
        <v>0</v>
      </c>
      <c r="AP18">
        <v>1.3755929937093121</v>
      </c>
      <c r="AQ18">
        <v>0</v>
      </c>
      <c r="AR18">
        <v>2.0322</v>
      </c>
      <c r="AS18">
        <v>2.8889000000000005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477.3619242220841</v>
      </c>
      <c r="DN18">
        <v>16.699350647159527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317.99888963251402</v>
      </c>
      <c r="M19">
        <v>28.234447069411633</v>
      </c>
      <c r="N19">
        <v>36.241839014985537</v>
      </c>
      <c r="O19">
        <v>0</v>
      </c>
      <c r="P19">
        <v>37.183124523829676</v>
      </c>
      <c r="Q19">
        <v>0</v>
      </c>
      <c r="R19">
        <v>0</v>
      </c>
      <c r="S19">
        <v>0</v>
      </c>
      <c r="T19">
        <v>0</v>
      </c>
      <c r="U19">
        <v>25.698332015224157</v>
      </c>
      <c r="V19">
        <v>0</v>
      </c>
      <c r="W19">
        <v>1.9977247784200385</v>
      </c>
      <c r="X19">
        <v>9.9975564411492162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0</v>
      </c>
      <c r="AH19">
        <v>6.3918799999999996</v>
      </c>
      <c r="AI19">
        <v>0</v>
      </c>
      <c r="AJ19">
        <v>0</v>
      </c>
      <c r="AK19">
        <v>15.64986</v>
      </c>
      <c r="AL19">
        <v>0</v>
      </c>
      <c r="AM19">
        <v>0</v>
      </c>
      <c r="AN19">
        <v>0.59302999999999995</v>
      </c>
      <c r="AO19">
        <v>0</v>
      </c>
      <c r="AP19">
        <v>1.3755929937093121</v>
      </c>
      <c r="AQ19">
        <v>0</v>
      </c>
      <c r="AR19">
        <v>2.0322</v>
      </c>
      <c r="AS19">
        <v>2.8889000000000005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477.3619242220841</v>
      </c>
      <c r="DN19">
        <v>16.699350647159527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317.99888963251402</v>
      </c>
      <c r="M20">
        <v>28.234447069411633</v>
      </c>
      <c r="N20">
        <v>36.241839014985537</v>
      </c>
      <c r="O20">
        <v>0</v>
      </c>
      <c r="P20">
        <v>37.183124523829676</v>
      </c>
      <c r="Q20">
        <v>0</v>
      </c>
      <c r="R20">
        <v>0</v>
      </c>
      <c r="S20">
        <v>0</v>
      </c>
      <c r="T20">
        <v>0</v>
      </c>
      <c r="U20">
        <v>25.698332015224157</v>
      </c>
      <c r="V20">
        <v>0</v>
      </c>
      <c r="W20">
        <v>1.9977247784200385</v>
      </c>
      <c r="X20">
        <v>30.168501368133025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0</v>
      </c>
      <c r="AH20">
        <v>6.3918799999999996</v>
      </c>
      <c r="AI20">
        <v>0</v>
      </c>
      <c r="AJ20">
        <v>0</v>
      </c>
      <c r="AK20">
        <v>15.64986</v>
      </c>
      <c r="AL20">
        <v>0</v>
      </c>
      <c r="AM20">
        <v>0</v>
      </c>
      <c r="AN20">
        <v>0.59302999999999995</v>
      </c>
      <c r="AO20">
        <v>0</v>
      </c>
      <c r="AP20">
        <v>1.3755929937093121</v>
      </c>
      <c r="AQ20">
        <v>0</v>
      </c>
      <c r="AR20">
        <v>2.0322</v>
      </c>
      <c r="AS20">
        <v>2.8889000000000005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496.85109116705115</v>
      </c>
      <c r="DN20">
        <v>17.381128629176292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4.6781312690074648</v>
      </c>
      <c r="L21">
        <v>317.99529557962012</v>
      </c>
      <c r="M21">
        <v>28.234447069411633</v>
      </c>
      <c r="N21">
        <v>36.241839014985537</v>
      </c>
      <c r="O21">
        <v>0</v>
      </c>
      <c r="P21">
        <v>37.183124523829676</v>
      </c>
      <c r="Q21">
        <v>0</v>
      </c>
      <c r="R21">
        <v>8.5079588371005457</v>
      </c>
      <c r="S21">
        <v>0</v>
      </c>
      <c r="T21">
        <v>0</v>
      </c>
      <c r="U21">
        <v>25.698332015224157</v>
      </c>
      <c r="V21">
        <v>6.3659497991967884</v>
      </c>
      <c r="W21">
        <v>13.870575628006412</v>
      </c>
      <c r="X21">
        <v>30.168501368133025</v>
      </c>
      <c r="Y21">
        <v>0</v>
      </c>
      <c r="Z21">
        <v>0.33750000000000008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0</v>
      </c>
      <c r="AH21">
        <v>6.3918799999999996</v>
      </c>
      <c r="AI21">
        <v>0</v>
      </c>
      <c r="AJ21">
        <v>0</v>
      </c>
      <c r="AK21">
        <v>15.64986</v>
      </c>
      <c r="AL21">
        <v>0</v>
      </c>
      <c r="AM21">
        <v>0</v>
      </c>
      <c r="AN21">
        <v>0.59302999999999995</v>
      </c>
      <c r="AO21">
        <v>0</v>
      </c>
      <c r="AP21">
        <v>1.3755929937093121</v>
      </c>
      <c r="AQ21">
        <v>0</v>
      </c>
      <c r="AR21">
        <v>2.0322</v>
      </c>
      <c r="AS21">
        <v>2.8889000000000005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527.53644027800112</v>
      </c>
      <c r="DN21">
        <v>18.454576220223597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4.6781312690074648</v>
      </c>
      <c r="L22">
        <v>317.99529557962012</v>
      </c>
      <c r="M22">
        <v>28.234447069411633</v>
      </c>
      <c r="N22">
        <v>36.241839014985537</v>
      </c>
      <c r="O22">
        <v>0</v>
      </c>
      <c r="P22">
        <v>37.183124523829676</v>
      </c>
      <c r="Q22">
        <v>0</v>
      </c>
      <c r="R22">
        <v>12.373424307731179</v>
      </c>
      <c r="S22">
        <v>0</v>
      </c>
      <c r="T22">
        <v>0</v>
      </c>
      <c r="U22">
        <v>25.698332015224157</v>
      </c>
      <c r="V22">
        <v>6.3659497991967884</v>
      </c>
      <c r="W22">
        <v>13.869260700389107</v>
      </c>
      <c r="X22">
        <v>30.168501368133025</v>
      </c>
      <c r="Y22">
        <v>0</v>
      </c>
      <c r="Z22">
        <v>0.33750000000000008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0</v>
      </c>
      <c r="AH22">
        <v>6.3918799999999996</v>
      </c>
      <c r="AI22">
        <v>0</v>
      </c>
      <c r="AJ22">
        <v>0</v>
      </c>
      <c r="AK22">
        <v>15.64986</v>
      </c>
      <c r="AL22">
        <v>0</v>
      </c>
      <c r="AM22">
        <v>0</v>
      </c>
      <c r="AN22">
        <v>0.59302999999999995</v>
      </c>
      <c r="AO22">
        <v>0</v>
      </c>
      <c r="AP22">
        <v>1.3755929937093121</v>
      </c>
      <c r="AQ22">
        <v>0</v>
      </c>
      <c r="AR22">
        <v>2.0322</v>
      </c>
      <c r="AS22">
        <v>2.8889000000000005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531.26998309654186</v>
      </c>
      <c r="DN22">
        <v>18.585183944696137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4.6781312690074648</v>
      </c>
      <c r="L23">
        <v>317.99529557962012</v>
      </c>
      <c r="M23">
        <v>28.234447069411633</v>
      </c>
      <c r="N23">
        <v>36.241839014985537</v>
      </c>
      <c r="O23">
        <v>0</v>
      </c>
      <c r="P23">
        <v>34.5441886057733</v>
      </c>
      <c r="Q23">
        <v>0</v>
      </c>
      <c r="R23">
        <v>13.010129571428571</v>
      </c>
      <c r="S23">
        <v>0</v>
      </c>
      <c r="T23">
        <v>0</v>
      </c>
      <c r="U23">
        <v>25.698332015224157</v>
      </c>
      <c r="V23">
        <v>6.3659497991967884</v>
      </c>
      <c r="W23">
        <v>13.869260700389107</v>
      </c>
      <c r="X23">
        <v>30.168501368133025</v>
      </c>
      <c r="Y23">
        <v>0</v>
      </c>
      <c r="Z23">
        <v>0.33750000000000008</v>
      </c>
      <c r="AA23">
        <v>0</v>
      </c>
      <c r="AB23">
        <v>0</v>
      </c>
      <c r="AC23">
        <v>0</v>
      </c>
      <c r="AD23">
        <v>0.40529999999999999</v>
      </c>
      <c r="AE23">
        <v>5.0553984000000005</v>
      </c>
      <c r="AF23">
        <v>2.7224999999999993</v>
      </c>
      <c r="AG23">
        <v>0</v>
      </c>
      <c r="AH23">
        <v>6.3918799999999996</v>
      </c>
      <c r="AI23">
        <v>0</v>
      </c>
      <c r="AJ23">
        <v>0</v>
      </c>
      <c r="AK23">
        <v>15.64986</v>
      </c>
      <c r="AL23">
        <v>0</v>
      </c>
      <c r="AM23">
        <v>0</v>
      </c>
      <c r="AN23">
        <v>0.59302999999999995</v>
      </c>
      <c r="AO23">
        <v>0</v>
      </c>
      <c r="AP23">
        <v>1.3755929937093121</v>
      </c>
      <c r="AQ23">
        <v>0</v>
      </c>
      <c r="AR23">
        <v>2.0322</v>
      </c>
      <c r="AS23">
        <v>2.8889000000000005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529.72702859864114</v>
      </c>
      <c r="DN23">
        <v>18.531207788237918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4.6781312690074648</v>
      </c>
      <c r="L24">
        <v>317.99529557962012</v>
      </c>
      <c r="M24">
        <v>28.234447069411633</v>
      </c>
      <c r="N24">
        <v>36.241839014985537</v>
      </c>
      <c r="O24">
        <v>0</v>
      </c>
      <c r="P24">
        <v>34.5441886057733</v>
      </c>
      <c r="Q24">
        <v>0</v>
      </c>
      <c r="R24">
        <v>13.010129571428571</v>
      </c>
      <c r="S24">
        <v>0</v>
      </c>
      <c r="T24">
        <v>0</v>
      </c>
      <c r="U24">
        <v>25.698332015224157</v>
      </c>
      <c r="V24">
        <v>6.3659497991967884</v>
      </c>
      <c r="W24">
        <v>13.869260700389107</v>
      </c>
      <c r="X24">
        <v>30.168501368133025</v>
      </c>
      <c r="Y24">
        <v>0</v>
      </c>
      <c r="Z24">
        <v>0.33750000000000008</v>
      </c>
      <c r="AA24">
        <v>0</v>
      </c>
      <c r="AB24">
        <v>4.0409200000000007</v>
      </c>
      <c r="AC24">
        <v>0</v>
      </c>
      <c r="AD24">
        <v>1.6212</v>
      </c>
      <c r="AE24">
        <v>5.0553984000000005</v>
      </c>
      <c r="AF24">
        <v>2.7224999999999993</v>
      </c>
      <c r="AG24">
        <v>0</v>
      </c>
      <c r="AH24">
        <v>13.074300000000004</v>
      </c>
      <c r="AI24">
        <v>0</v>
      </c>
      <c r="AJ24">
        <v>0</v>
      </c>
      <c r="AK24">
        <v>15.64986</v>
      </c>
      <c r="AL24">
        <v>0</v>
      </c>
      <c r="AM24">
        <v>0</v>
      </c>
      <c r="AN24">
        <v>0.59302999999999995</v>
      </c>
      <c r="AO24">
        <v>0</v>
      </c>
      <c r="AP24">
        <v>1.3755929937093121</v>
      </c>
      <c r="AQ24">
        <v>4.6391999999999998</v>
      </c>
      <c r="AR24">
        <v>2.0322</v>
      </c>
      <c r="AS24">
        <v>2.8889000000000005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545.74511749600924</v>
      </c>
      <c r="DN24">
        <v>19.091558890869798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4.5849389689956066</v>
      </c>
      <c r="L25">
        <v>318.00205956448718</v>
      </c>
      <c r="M25">
        <v>28.234447069411633</v>
      </c>
      <c r="N25">
        <v>36.241839014985537</v>
      </c>
      <c r="O25">
        <v>0</v>
      </c>
      <c r="P25">
        <v>34.5441886057733</v>
      </c>
      <c r="Q25">
        <v>0</v>
      </c>
      <c r="R25">
        <v>13.005700683426898</v>
      </c>
      <c r="S25">
        <v>0</v>
      </c>
      <c r="T25">
        <v>0</v>
      </c>
      <c r="U25">
        <v>25.698332015224157</v>
      </c>
      <c r="V25">
        <v>6.36492760858712</v>
      </c>
      <c r="W25">
        <v>13.869260700389107</v>
      </c>
      <c r="X25">
        <v>30.168501368133025</v>
      </c>
      <c r="Y25">
        <v>0</v>
      </c>
      <c r="Z25">
        <v>0.33750000000000008</v>
      </c>
      <c r="AA25">
        <v>0</v>
      </c>
      <c r="AB25">
        <v>4.0409200000000007</v>
      </c>
      <c r="AC25">
        <v>0</v>
      </c>
      <c r="AD25">
        <v>2.7965700000000004</v>
      </c>
      <c r="AE25">
        <v>5.0553984000000005</v>
      </c>
      <c r="AF25">
        <v>2.7224999999999993</v>
      </c>
      <c r="AG25">
        <v>0</v>
      </c>
      <c r="AH25">
        <v>17.432400000000001</v>
      </c>
      <c r="AI25">
        <v>0</v>
      </c>
      <c r="AJ25">
        <v>0</v>
      </c>
      <c r="AK25">
        <v>15.64986</v>
      </c>
      <c r="AL25">
        <v>0</v>
      </c>
      <c r="AM25">
        <v>0</v>
      </c>
      <c r="AN25">
        <v>0.59302999999999995</v>
      </c>
      <c r="AO25">
        <v>0</v>
      </c>
      <c r="AP25">
        <v>1.3755929937093121</v>
      </c>
      <c r="AQ25">
        <v>4.7745099999999994</v>
      </c>
      <c r="AR25">
        <v>2.0322</v>
      </c>
      <c r="AS25">
        <v>2.8889000000000005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551.13351845733666</v>
      </c>
      <c r="DN25">
        <v>19.280058535786115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4.6780548209199431</v>
      </c>
      <c r="L26">
        <v>318.00205956448718</v>
      </c>
      <c r="M26">
        <v>28.234447069411633</v>
      </c>
      <c r="N26">
        <v>36.241839014985537</v>
      </c>
      <c r="O26">
        <v>0</v>
      </c>
      <c r="P26">
        <v>34.5441886057733</v>
      </c>
      <c r="Q26">
        <v>0</v>
      </c>
      <c r="R26">
        <v>13.005700683426898</v>
      </c>
      <c r="S26">
        <v>0</v>
      </c>
      <c r="T26">
        <v>0</v>
      </c>
      <c r="U26">
        <v>25.698332015224157</v>
      </c>
      <c r="V26">
        <v>6.36492760858712</v>
      </c>
      <c r="W26">
        <v>13.869260700389107</v>
      </c>
      <c r="X26">
        <v>30.168501368133025</v>
      </c>
      <c r="Y26">
        <v>0</v>
      </c>
      <c r="Z26">
        <v>0.33750000000000008</v>
      </c>
      <c r="AA26">
        <v>2.1568172249701112</v>
      </c>
      <c r="AB26">
        <v>4.0409200000000007</v>
      </c>
      <c r="AC26">
        <v>0</v>
      </c>
      <c r="AD26">
        <v>5.5931399999999991</v>
      </c>
      <c r="AE26">
        <v>10.110796800000001</v>
      </c>
      <c r="AF26">
        <v>2.7224999999999993</v>
      </c>
      <c r="AG26">
        <v>0</v>
      </c>
      <c r="AH26">
        <v>23.243200000000005</v>
      </c>
      <c r="AI26">
        <v>1.1718000000000002</v>
      </c>
      <c r="AJ26">
        <v>0</v>
      </c>
      <c r="AK26">
        <v>15.64986</v>
      </c>
      <c r="AL26">
        <v>0</v>
      </c>
      <c r="AM26">
        <v>1.5950999999999997</v>
      </c>
      <c r="AN26">
        <v>0.59302999999999995</v>
      </c>
      <c r="AO26">
        <v>0</v>
      </c>
      <c r="AP26">
        <v>1.3755929937093121</v>
      </c>
      <c r="AQ26">
        <v>9.5490199999999987</v>
      </c>
      <c r="AR26">
        <v>2.0322</v>
      </c>
      <c r="AS26">
        <v>2.8889000000000005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573.79483232779592</v>
      </c>
      <c r="DN26">
        <v>20.072856142221447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4.6780548209199431</v>
      </c>
      <c r="L27">
        <v>318.00205956448718</v>
      </c>
      <c r="M27">
        <v>28.234447069411633</v>
      </c>
      <c r="N27">
        <v>36.241839014985537</v>
      </c>
      <c r="O27">
        <v>0</v>
      </c>
      <c r="P27">
        <v>34.5441886057733</v>
      </c>
      <c r="Q27">
        <v>0</v>
      </c>
      <c r="R27">
        <v>13.005700683426898</v>
      </c>
      <c r="S27">
        <v>0</v>
      </c>
      <c r="T27">
        <v>0</v>
      </c>
      <c r="U27">
        <v>25.698332015224157</v>
      </c>
      <c r="V27">
        <v>6.36492760858712</v>
      </c>
      <c r="W27">
        <v>13.869260700389107</v>
      </c>
      <c r="X27">
        <v>30.168501368133025</v>
      </c>
      <c r="Y27">
        <v>0</v>
      </c>
      <c r="Z27">
        <v>1.0125</v>
      </c>
      <c r="AA27">
        <v>4.3136344499402224</v>
      </c>
      <c r="AB27">
        <v>8.0818400000000015</v>
      </c>
      <c r="AC27">
        <v>0.78140000000000009</v>
      </c>
      <c r="AD27">
        <v>8.3897099999999991</v>
      </c>
      <c r="AE27">
        <v>15.166195200000001</v>
      </c>
      <c r="AF27">
        <v>5.7475000000000005</v>
      </c>
      <c r="AG27">
        <v>0</v>
      </c>
      <c r="AH27">
        <v>29.054000000000006</v>
      </c>
      <c r="AI27">
        <v>5.0168663999999996</v>
      </c>
      <c r="AJ27">
        <v>0</v>
      </c>
      <c r="AK27">
        <v>15.64986</v>
      </c>
      <c r="AL27">
        <v>0</v>
      </c>
      <c r="AM27">
        <v>3.2392799999999999</v>
      </c>
      <c r="AN27">
        <v>0.59302999999999995</v>
      </c>
      <c r="AO27">
        <v>0</v>
      </c>
      <c r="AP27">
        <v>1.3755929937093121</v>
      </c>
      <c r="AQ27">
        <v>14.323529999999996</v>
      </c>
      <c r="AR27">
        <v>2.0322</v>
      </c>
      <c r="AS27">
        <v>2.8889000000000005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607.23077352654627</v>
      </c>
      <c r="DN27">
        <v>21.24257696844117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4.6780548209199431</v>
      </c>
      <c r="L28">
        <v>318.00205956448718</v>
      </c>
      <c r="M28">
        <v>28.234447069411633</v>
      </c>
      <c r="N28">
        <v>36.241839014985537</v>
      </c>
      <c r="O28">
        <v>0</v>
      </c>
      <c r="P28">
        <v>34.5441886057733</v>
      </c>
      <c r="Q28">
        <v>0</v>
      </c>
      <c r="R28">
        <v>13.005700683426898</v>
      </c>
      <c r="S28">
        <v>0</v>
      </c>
      <c r="T28">
        <v>0</v>
      </c>
      <c r="U28">
        <v>25.698332015224157</v>
      </c>
      <c r="V28">
        <v>6.36492760858712</v>
      </c>
      <c r="W28">
        <v>13.869260700389107</v>
      </c>
      <c r="X28">
        <v>30.168501368133025</v>
      </c>
      <c r="Y28">
        <v>0</v>
      </c>
      <c r="Z28">
        <v>6.0021000000000013</v>
      </c>
      <c r="AA28">
        <v>7.997187463372323</v>
      </c>
      <c r="AB28">
        <v>12.122760000000001</v>
      </c>
      <c r="AC28">
        <v>5.9445005000000002</v>
      </c>
      <c r="AD28">
        <v>11.2122192</v>
      </c>
      <c r="AE28">
        <v>15.166195200000001</v>
      </c>
      <c r="AF28">
        <v>9.0749999999999975</v>
      </c>
      <c r="AG28">
        <v>0</v>
      </c>
      <c r="AH28">
        <v>40.67560000000001</v>
      </c>
      <c r="AI28">
        <v>5.0168663999999996</v>
      </c>
      <c r="AJ28">
        <v>0</v>
      </c>
      <c r="AK28">
        <v>15.64986</v>
      </c>
      <c r="AL28">
        <v>0</v>
      </c>
      <c r="AM28">
        <v>4.8491039999999996</v>
      </c>
      <c r="AN28">
        <v>0.59302999999999995</v>
      </c>
      <c r="AO28">
        <v>0</v>
      </c>
      <c r="AP28">
        <v>1.3755929937093121</v>
      </c>
      <c r="AQ28">
        <v>19.098040000000001</v>
      </c>
      <c r="AR28">
        <v>2.0322</v>
      </c>
      <c r="AS28">
        <v>2.8889000000000005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647.84308761756938</v>
      </c>
      <c r="DN28">
        <v>22.663379590850358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4.6780548209199431</v>
      </c>
      <c r="L29">
        <v>318.00205956448718</v>
      </c>
      <c r="M29">
        <v>28.234447069411633</v>
      </c>
      <c r="N29">
        <v>36.241839014985537</v>
      </c>
      <c r="O29">
        <v>0</v>
      </c>
      <c r="P29">
        <v>34.5441886057733</v>
      </c>
      <c r="Q29">
        <v>0</v>
      </c>
      <c r="R29">
        <v>13.005700683426898</v>
      </c>
      <c r="S29">
        <v>0</v>
      </c>
      <c r="T29">
        <v>0</v>
      </c>
      <c r="U29">
        <v>25.698332015224157</v>
      </c>
      <c r="V29">
        <v>6.36492760858712</v>
      </c>
      <c r="W29">
        <v>13.869260700389107</v>
      </c>
      <c r="X29">
        <v>30.168501368133025</v>
      </c>
      <c r="Y29">
        <v>0</v>
      </c>
      <c r="Z29">
        <v>6.0021000000000013</v>
      </c>
      <c r="AA29">
        <v>12.116950702079279</v>
      </c>
      <c r="AB29">
        <v>12.122760000000001</v>
      </c>
      <c r="AC29">
        <v>5.9445005000000002</v>
      </c>
      <c r="AD29">
        <v>11.2122192</v>
      </c>
      <c r="AE29">
        <v>15.166195200000001</v>
      </c>
      <c r="AF29">
        <v>9.0749999999999975</v>
      </c>
      <c r="AG29">
        <v>0</v>
      </c>
      <c r="AH29">
        <v>40.67560000000001</v>
      </c>
      <c r="AI29">
        <v>5.0168663999999996</v>
      </c>
      <c r="AJ29">
        <v>0</v>
      </c>
      <c r="AK29">
        <v>15.64986</v>
      </c>
      <c r="AL29">
        <v>0</v>
      </c>
      <c r="AM29">
        <v>4.8491039999999996</v>
      </c>
      <c r="AN29">
        <v>0.59302999999999995</v>
      </c>
      <c r="AO29">
        <v>0</v>
      </c>
      <c r="AP29">
        <v>1.3755929937093121</v>
      </c>
      <c r="AQ29">
        <v>19.098040000000001</v>
      </c>
      <c r="AR29">
        <v>2.0322</v>
      </c>
      <c r="AS29">
        <v>2.8889000000000005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651.82350955090271</v>
      </c>
      <c r="DN29">
        <v>22.802720896223978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4.6780548209199431</v>
      </c>
      <c r="L30">
        <v>318.00205956448718</v>
      </c>
      <c r="M30">
        <v>28.234447069411633</v>
      </c>
      <c r="N30">
        <v>36.241839014985537</v>
      </c>
      <c r="O30">
        <v>0</v>
      </c>
      <c r="P30">
        <v>34.5441886057733</v>
      </c>
      <c r="Q30">
        <v>0</v>
      </c>
      <c r="R30">
        <v>13.005700683426898</v>
      </c>
      <c r="S30">
        <v>0</v>
      </c>
      <c r="T30">
        <v>0</v>
      </c>
      <c r="U30">
        <v>25.698332015224157</v>
      </c>
      <c r="V30">
        <v>6.36492760858712</v>
      </c>
      <c r="W30">
        <v>13.869260700389107</v>
      </c>
      <c r="X30">
        <v>30.168501368133025</v>
      </c>
      <c r="Y30">
        <v>0</v>
      </c>
      <c r="Z30">
        <v>6.0021000000000013</v>
      </c>
      <c r="AA30">
        <v>12.116950702079279</v>
      </c>
      <c r="AB30">
        <v>12.122760000000001</v>
      </c>
      <c r="AC30">
        <v>5.9445005000000002</v>
      </c>
      <c r="AD30">
        <v>11.2122192</v>
      </c>
      <c r="AE30">
        <v>15.166195200000001</v>
      </c>
      <c r="AF30">
        <v>9.0749999999999975</v>
      </c>
      <c r="AG30">
        <v>0</v>
      </c>
      <c r="AH30">
        <v>40.67560000000001</v>
      </c>
      <c r="AI30">
        <v>5.0168663999999996</v>
      </c>
      <c r="AJ30">
        <v>0</v>
      </c>
      <c r="AK30">
        <v>15.64986</v>
      </c>
      <c r="AL30">
        <v>0</v>
      </c>
      <c r="AM30">
        <v>4.8491039999999996</v>
      </c>
      <c r="AN30">
        <v>0.59302999999999995</v>
      </c>
      <c r="AO30">
        <v>0</v>
      </c>
      <c r="AP30">
        <v>1.3755929937093121</v>
      </c>
      <c r="AQ30">
        <v>19.098040000000001</v>
      </c>
      <c r="AR30">
        <v>15.241500000000006</v>
      </c>
      <c r="AS30">
        <v>2.8889000000000005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664.58633514954397</v>
      </c>
      <c r="DN30">
        <v>23.249195297582677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4.6780548209199431</v>
      </c>
      <c r="L31">
        <v>317.99542773466095</v>
      </c>
      <c r="M31">
        <v>28.234447069411633</v>
      </c>
      <c r="N31">
        <v>36.241839014985537</v>
      </c>
      <c r="O31">
        <v>0</v>
      </c>
      <c r="P31">
        <v>34.5441886057733</v>
      </c>
      <c r="Q31">
        <v>0</v>
      </c>
      <c r="R31">
        <v>13.005700683426898</v>
      </c>
      <c r="S31">
        <v>0</v>
      </c>
      <c r="T31">
        <v>0</v>
      </c>
      <c r="U31">
        <v>25.698332015224157</v>
      </c>
      <c r="V31">
        <v>6.36492760858712</v>
      </c>
      <c r="W31">
        <v>13.869260700389107</v>
      </c>
      <c r="X31">
        <v>30.168501368133025</v>
      </c>
      <c r="Y31">
        <v>0</v>
      </c>
      <c r="Z31">
        <v>6.0021000000000013</v>
      </c>
      <c r="AA31">
        <v>12.116950702079279</v>
      </c>
      <c r="AB31">
        <v>12.122760000000001</v>
      </c>
      <c r="AC31">
        <v>5.9445005000000002</v>
      </c>
      <c r="AD31">
        <v>10.1325</v>
      </c>
      <c r="AE31">
        <v>15.166195200000001</v>
      </c>
      <c r="AF31">
        <v>9.0749999999999975</v>
      </c>
      <c r="AG31">
        <v>0</v>
      </c>
      <c r="AH31">
        <v>40.67560000000001</v>
      </c>
      <c r="AI31">
        <v>5.0168663999999996</v>
      </c>
      <c r="AJ31">
        <v>0</v>
      </c>
      <c r="AK31">
        <v>15.64986</v>
      </c>
      <c r="AL31">
        <v>0</v>
      </c>
      <c r="AM31">
        <v>4.8491039999999996</v>
      </c>
      <c r="AN31">
        <v>0.59302999999999995</v>
      </c>
      <c r="AO31">
        <v>0</v>
      </c>
      <c r="AP31">
        <v>1.3755929937093121</v>
      </c>
      <c r="AQ31">
        <v>19.098040000000001</v>
      </c>
      <c r="AR31">
        <v>15.241500000000006</v>
      </c>
      <c r="AS31">
        <v>2.8889000000000005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663.53670276390812</v>
      </c>
      <c r="DN31">
        <v>23.21247665339234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4.6780548209199431</v>
      </c>
      <c r="L32">
        <v>317.99542773466095</v>
      </c>
      <c r="M32">
        <v>28.234447069411633</v>
      </c>
      <c r="N32">
        <v>36.241839014985537</v>
      </c>
      <c r="O32">
        <v>0</v>
      </c>
      <c r="P32">
        <v>34.5441886057733</v>
      </c>
      <c r="Q32">
        <v>0</v>
      </c>
      <c r="R32">
        <v>13.005700683426898</v>
      </c>
      <c r="S32">
        <v>0</v>
      </c>
      <c r="T32">
        <v>0</v>
      </c>
      <c r="U32">
        <v>25.698332015224157</v>
      </c>
      <c r="V32">
        <v>6.36492760858712</v>
      </c>
      <c r="W32">
        <v>13.869260700389107</v>
      </c>
      <c r="X32">
        <v>30.168501368133025</v>
      </c>
      <c r="Y32">
        <v>0</v>
      </c>
      <c r="Z32">
        <v>6.0021000000000013</v>
      </c>
      <c r="AA32">
        <v>7.997187463372323</v>
      </c>
      <c r="AB32">
        <v>12.122760000000001</v>
      </c>
      <c r="AC32">
        <v>5.9445005000000002</v>
      </c>
      <c r="AD32">
        <v>5.5931399999999991</v>
      </c>
      <c r="AE32">
        <v>15.166195200000001</v>
      </c>
      <c r="AF32">
        <v>9.0749999999999975</v>
      </c>
      <c r="AG32">
        <v>0</v>
      </c>
      <c r="AH32">
        <v>40.67560000000001</v>
      </c>
      <c r="AI32">
        <v>5.0168663999999996</v>
      </c>
      <c r="AJ32">
        <v>0</v>
      </c>
      <c r="AK32">
        <v>15.64986</v>
      </c>
      <c r="AL32">
        <v>0</v>
      </c>
      <c r="AM32">
        <v>4.8491039999999996</v>
      </c>
      <c r="AN32">
        <v>0.59302999999999995</v>
      </c>
      <c r="AO32">
        <v>0</v>
      </c>
      <c r="AP32">
        <v>1.3755929937093121</v>
      </c>
      <c r="AQ32">
        <v>19.098040000000001</v>
      </c>
      <c r="AR32">
        <v>2.0322</v>
      </c>
      <c r="AS32">
        <v>2.8889000000000005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642.40752567356856</v>
      </c>
      <c r="DN32">
        <v>22.47323050502489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4.6780548209199431</v>
      </c>
      <c r="L33">
        <v>317.99812894999445</v>
      </c>
      <c r="M33">
        <v>28.234447069411633</v>
      </c>
      <c r="N33">
        <v>36.241839014985537</v>
      </c>
      <c r="O33">
        <v>0</v>
      </c>
      <c r="P33">
        <v>34.5441886057733</v>
      </c>
      <c r="Q33">
        <v>0</v>
      </c>
      <c r="R33">
        <v>13.005700683426898</v>
      </c>
      <c r="S33">
        <v>0</v>
      </c>
      <c r="T33">
        <v>0</v>
      </c>
      <c r="U33">
        <v>25.698332015224157</v>
      </c>
      <c r="V33">
        <v>6.36492760858712</v>
      </c>
      <c r="W33">
        <v>13.869260700389107</v>
      </c>
      <c r="X33">
        <v>30.168501368133025</v>
      </c>
      <c r="Y33">
        <v>0</v>
      </c>
      <c r="Z33">
        <v>2.0007000000000006</v>
      </c>
      <c r="AA33">
        <v>4.1197632387069545</v>
      </c>
      <c r="AB33">
        <v>12.122760000000001</v>
      </c>
      <c r="AC33">
        <v>5.9445005000000002</v>
      </c>
      <c r="AD33">
        <v>2.7965700000000004</v>
      </c>
      <c r="AE33">
        <v>15.166195200000001</v>
      </c>
      <c r="AF33">
        <v>9.0749999999999975</v>
      </c>
      <c r="AG33">
        <v>0</v>
      </c>
      <c r="AH33">
        <v>40.67560000000001</v>
      </c>
      <c r="AI33">
        <v>1.1718000000000002</v>
      </c>
      <c r="AJ33">
        <v>0</v>
      </c>
      <c r="AK33">
        <v>15.64986</v>
      </c>
      <c r="AL33">
        <v>0</v>
      </c>
      <c r="AM33">
        <v>4.8491039999999996</v>
      </c>
      <c r="AN33">
        <v>0.59302999999999995</v>
      </c>
      <c r="AO33">
        <v>0</v>
      </c>
      <c r="AP33">
        <v>1.3755929937093121</v>
      </c>
      <c r="AQ33">
        <v>19.098040000000001</v>
      </c>
      <c r="AR33">
        <v>2.0322</v>
      </c>
      <c r="AS33">
        <v>2.8889000000000005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628.38055422090258</v>
      </c>
      <c r="DN33">
        <v>21.982442548358787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4.6780548209199431</v>
      </c>
      <c r="L34">
        <v>317.99985151989637</v>
      </c>
      <c r="M34">
        <v>28.234447069411633</v>
      </c>
      <c r="N34">
        <v>36.241839014985537</v>
      </c>
      <c r="O34">
        <v>0</v>
      </c>
      <c r="P34">
        <v>34.5441886057733</v>
      </c>
      <c r="Q34">
        <v>0</v>
      </c>
      <c r="R34">
        <v>13.005700683426898</v>
      </c>
      <c r="S34">
        <v>0</v>
      </c>
      <c r="T34">
        <v>0</v>
      </c>
      <c r="U34">
        <v>25.698332015224157</v>
      </c>
      <c r="V34">
        <v>6.36492760858712</v>
      </c>
      <c r="W34">
        <v>13.869260700389107</v>
      </c>
      <c r="X34">
        <v>30.168501368133025</v>
      </c>
      <c r="Y34">
        <v>0</v>
      </c>
      <c r="Z34">
        <v>0</v>
      </c>
      <c r="AA34">
        <v>0</v>
      </c>
      <c r="AB34">
        <v>8.0818400000000015</v>
      </c>
      <c r="AC34">
        <v>0</v>
      </c>
      <c r="AD34">
        <v>0</v>
      </c>
      <c r="AE34">
        <v>15.166195200000001</v>
      </c>
      <c r="AF34">
        <v>5.7475000000000005</v>
      </c>
      <c r="AG34">
        <v>0</v>
      </c>
      <c r="AH34">
        <v>29.054000000000006</v>
      </c>
      <c r="AI34">
        <v>0</v>
      </c>
      <c r="AJ34">
        <v>0</v>
      </c>
      <c r="AK34">
        <v>15.64986</v>
      </c>
      <c r="AL34">
        <v>0</v>
      </c>
      <c r="AM34">
        <v>3.2392799999999999</v>
      </c>
      <c r="AN34">
        <v>0.59302999999999995</v>
      </c>
      <c r="AO34">
        <v>0</v>
      </c>
      <c r="AP34">
        <v>1.3755929937093121</v>
      </c>
      <c r="AQ34">
        <v>19.098040000000001</v>
      </c>
      <c r="AR34">
        <v>2.0322</v>
      </c>
      <c r="AS34">
        <v>2.8889000000000005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592.98733564772408</v>
      </c>
      <c r="DN34">
        <v>20.744205952732298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4.6780548209199431</v>
      </c>
      <c r="L35">
        <v>318.00757308097855</v>
      </c>
      <c r="M35">
        <v>28.234447069411633</v>
      </c>
      <c r="N35">
        <v>36.241839014985537</v>
      </c>
      <c r="O35">
        <v>0</v>
      </c>
      <c r="P35">
        <v>34.5441886057733</v>
      </c>
      <c r="Q35">
        <v>0</v>
      </c>
      <c r="R35">
        <v>13.005700683426898</v>
      </c>
      <c r="S35">
        <v>0</v>
      </c>
      <c r="T35">
        <v>0</v>
      </c>
      <c r="U35">
        <v>25.698332015224157</v>
      </c>
      <c r="V35">
        <v>6.36492760858712</v>
      </c>
      <c r="W35">
        <v>13.869260700389107</v>
      </c>
      <c r="X35">
        <v>30.168501368133025</v>
      </c>
      <c r="Y35">
        <v>0</v>
      </c>
      <c r="Z35">
        <v>0</v>
      </c>
      <c r="AA35">
        <v>0</v>
      </c>
      <c r="AB35">
        <v>8.0818400000000015</v>
      </c>
      <c r="AC35">
        <v>0</v>
      </c>
      <c r="AD35">
        <v>0</v>
      </c>
      <c r="AE35">
        <v>10.110796800000001</v>
      </c>
      <c r="AF35">
        <v>3.0249999999999995</v>
      </c>
      <c r="AG35">
        <v>0</v>
      </c>
      <c r="AH35">
        <v>23.243200000000005</v>
      </c>
      <c r="AI35">
        <v>0</v>
      </c>
      <c r="AJ35">
        <v>0</v>
      </c>
      <c r="AK35">
        <v>15.64986</v>
      </c>
      <c r="AL35">
        <v>0</v>
      </c>
      <c r="AM35">
        <v>1.6196399999999997</v>
      </c>
      <c r="AN35">
        <v>0.59302999999999995</v>
      </c>
      <c r="AO35">
        <v>0</v>
      </c>
      <c r="AP35">
        <v>1.3755929937093121</v>
      </c>
      <c r="AQ35">
        <v>19.098040000000001</v>
      </c>
      <c r="AR35">
        <v>2.0322</v>
      </c>
      <c r="AS35">
        <v>2.8889000000000005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578.30050033952728</v>
      </c>
      <c r="DN35">
        <v>20.230424422011311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4.6780548209199431</v>
      </c>
      <c r="L36">
        <v>318.00757308097855</v>
      </c>
      <c r="M36">
        <v>28.234447069411633</v>
      </c>
      <c r="N36">
        <v>36.241839014985537</v>
      </c>
      <c r="O36">
        <v>0</v>
      </c>
      <c r="P36">
        <v>34.5441886057733</v>
      </c>
      <c r="Q36">
        <v>0</v>
      </c>
      <c r="R36">
        <v>13.005700683426898</v>
      </c>
      <c r="S36">
        <v>0</v>
      </c>
      <c r="T36">
        <v>0</v>
      </c>
      <c r="U36">
        <v>25.698332015224157</v>
      </c>
      <c r="V36">
        <v>6.36492760858712</v>
      </c>
      <c r="W36">
        <v>13.869260700389107</v>
      </c>
      <c r="X36">
        <v>30.168501368133025</v>
      </c>
      <c r="Y36">
        <v>0</v>
      </c>
      <c r="Z36">
        <v>0</v>
      </c>
      <c r="AA36">
        <v>0</v>
      </c>
      <c r="AB36">
        <v>4.0409200000000007</v>
      </c>
      <c r="AC36">
        <v>0</v>
      </c>
      <c r="AD36">
        <v>0</v>
      </c>
      <c r="AE36">
        <v>10.110796800000001</v>
      </c>
      <c r="AF36">
        <v>2.7224999999999993</v>
      </c>
      <c r="AG36">
        <v>0</v>
      </c>
      <c r="AH36">
        <v>17.722940000000005</v>
      </c>
      <c r="AI36">
        <v>0</v>
      </c>
      <c r="AJ36">
        <v>0</v>
      </c>
      <c r="AK36">
        <v>15.64986</v>
      </c>
      <c r="AL36">
        <v>0</v>
      </c>
      <c r="AM36">
        <v>0</v>
      </c>
      <c r="AN36">
        <v>0.59302999999999995</v>
      </c>
      <c r="AO36">
        <v>0</v>
      </c>
      <c r="AP36">
        <v>1.3755929937093121</v>
      </c>
      <c r="AQ36">
        <v>14.323529999999996</v>
      </c>
      <c r="AR36">
        <v>3.387</v>
      </c>
      <c r="AS36">
        <v>2.8889000000000005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563.90119277317467</v>
      </c>
      <c r="DN36">
        <v>19.726701988363814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4.6780548209199431</v>
      </c>
      <c r="L37">
        <v>318.00205956448718</v>
      </c>
      <c r="M37">
        <v>28.234447069411633</v>
      </c>
      <c r="N37">
        <v>36.241839014985537</v>
      </c>
      <c r="O37">
        <v>0</v>
      </c>
      <c r="P37">
        <v>34.5441886057733</v>
      </c>
      <c r="Q37">
        <v>0</v>
      </c>
      <c r="R37">
        <v>13.005700683426898</v>
      </c>
      <c r="S37">
        <v>0</v>
      </c>
      <c r="T37">
        <v>0</v>
      </c>
      <c r="U37">
        <v>25.698332015224157</v>
      </c>
      <c r="V37">
        <v>6.36492760858712</v>
      </c>
      <c r="W37">
        <v>13.869260700389107</v>
      </c>
      <c r="X37">
        <v>30.168501368133025</v>
      </c>
      <c r="Y37">
        <v>0</v>
      </c>
      <c r="Z37">
        <v>0</v>
      </c>
      <c r="AA37">
        <v>0</v>
      </c>
      <c r="AB37">
        <v>4.0409200000000007</v>
      </c>
      <c r="AC37">
        <v>0</v>
      </c>
      <c r="AD37">
        <v>0</v>
      </c>
      <c r="AE37">
        <v>5.0553984000000005</v>
      </c>
      <c r="AF37">
        <v>2.7224999999999993</v>
      </c>
      <c r="AG37">
        <v>0</v>
      </c>
      <c r="AH37">
        <v>11.621600000000003</v>
      </c>
      <c r="AI37">
        <v>0</v>
      </c>
      <c r="AJ37">
        <v>0</v>
      </c>
      <c r="AK37">
        <v>15.64986</v>
      </c>
      <c r="AL37">
        <v>0</v>
      </c>
      <c r="AM37">
        <v>0</v>
      </c>
      <c r="AN37">
        <v>0.59302999999999995</v>
      </c>
      <c r="AO37">
        <v>0</v>
      </c>
      <c r="AP37">
        <v>1.3755929937093121</v>
      </c>
      <c r="AQ37">
        <v>13.917599999999998</v>
      </c>
      <c r="AR37">
        <v>15.241500000000006</v>
      </c>
      <c r="AS37">
        <v>2.8889000000000005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564.17783293707271</v>
      </c>
      <c r="DN37">
        <v>19.736379907974502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4.6780548209199431</v>
      </c>
      <c r="L38">
        <v>318.00205956448718</v>
      </c>
      <c r="M38">
        <v>28.234447069411633</v>
      </c>
      <c r="N38">
        <v>36.241839014985537</v>
      </c>
      <c r="O38">
        <v>0</v>
      </c>
      <c r="P38">
        <v>34.5441886057733</v>
      </c>
      <c r="Q38">
        <v>0</v>
      </c>
      <c r="R38">
        <v>13.005700683426898</v>
      </c>
      <c r="S38">
        <v>0</v>
      </c>
      <c r="T38">
        <v>0</v>
      </c>
      <c r="U38">
        <v>25.698332015224157</v>
      </c>
      <c r="V38">
        <v>6.36492760858712</v>
      </c>
      <c r="W38">
        <v>13.869260700389107</v>
      </c>
      <c r="X38">
        <v>30.168501368133025</v>
      </c>
      <c r="Y38">
        <v>0</v>
      </c>
      <c r="Z38">
        <v>0</v>
      </c>
      <c r="AA38">
        <v>0</v>
      </c>
      <c r="AB38">
        <v>4.0409200000000007</v>
      </c>
      <c r="AC38">
        <v>0</v>
      </c>
      <c r="AD38">
        <v>0</v>
      </c>
      <c r="AE38">
        <v>5.0553984000000005</v>
      </c>
      <c r="AF38">
        <v>2.7224999999999993</v>
      </c>
      <c r="AG38">
        <v>0</v>
      </c>
      <c r="AH38">
        <v>5.8108000000000013</v>
      </c>
      <c r="AI38">
        <v>0</v>
      </c>
      <c r="AJ38">
        <v>0</v>
      </c>
      <c r="AK38">
        <v>15.64986</v>
      </c>
      <c r="AL38">
        <v>0</v>
      </c>
      <c r="AM38">
        <v>0</v>
      </c>
      <c r="AN38">
        <v>0.59302999999999995</v>
      </c>
      <c r="AO38">
        <v>0</v>
      </c>
      <c r="AP38">
        <v>1.3755929937093121</v>
      </c>
      <c r="AQ38">
        <v>13.917599999999998</v>
      </c>
      <c r="AR38">
        <v>15.241500000000006</v>
      </c>
      <c r="AS38">
        <v>2.8889000000000005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558.56343797707268</v>
      </c>
      <c r="DN38">
        <v>19.539974867974504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4.6780548209199431</v>
      </c>
      <c r="L39">
        <v>318.00205956448718</v>
      </c>
      <c r="M39">
        <v>28.234447069411633</v>
      </c>
      <c r="N39">
        <v>36.241839014985537</v>
      </c>
      <c r="O39">
        <v>0</v>
      </c>
      <c r="P39">
        <v>34.5441886057733</v>
      </c>
      <c r="Q39">
        <v>0</v>
      </c>
      <c r="R39">
        <v>13.005700683426898</v>
      </c>
      <c r="S39">
        <v>0</v>
      </c>
      <c r="T39">
        <v>0</v>
      </c>
      <c r="U39">
        <v>25.698332015224157</v>
      </c>
      <c r="V39">
        <v>6.36492760858712</v>
      </c>
      <c r="W39">
        <v>13.869260700389107</v>
      </c>
      <c r="X39">
        <v>30.168501368133025</v>
      </c>
      <c r="Y39">
        <v>0</v>
      </c>
      <c r="Z39">
        <v>0</v>
      </c>
      <c r="AA39">
        <v>0</v>
      </c>
      <c r="AB39">
        <v>4.0409200000000007</v>
      </c>
      <c r="AC39">
        <v>0</v>
      </c>
      <c r="AD39">
        <v>0</v>
      </c>
      <c r="AE39">
        <v>5.0553984000000005</v>
      </c>
      <c r="AF39">
        <v>2.7224999999999993</v>
      </c>
      <c r="AG39">
        <v>0</v>
      </c>
      <c r="AH39">
        <v>5.8108000000000013</v>
      </c>
      <c r="AI39">
        <v>0</v>
      </c>
      <c r="AJ39">
        <v>0</v>
      </c>
      <c r="AK39">
        <v>15.64986</v>
      </c>
      <c r="AL39">
        <v>0</v>
      </c>
      <c r="AM39">
        <v>0</v>
      </c>
      <c r="AN39">
        <v>0.59302999999999995</v>
      </c>
      <c r="AO39">
        <v>0</v>
      </c>
      <c r="AP39">
        <v>1.3755929937093121</v>
      </c>
      <c r="AQ39">
        <v>9.3170600000000015</v>
      </c>
      <c r="AR39">
        <v>2.7096000000000009</v>
      </c>
      <c r="AS39">
        <v>2.8889000000000005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542.01007426499018</v>
      </c>
      <c r="DN39">
        <v>18.960898580056973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4.6780548209199431</v>
      </c>
      <c r="L40">
        <v>318.00205956448718</v>
      </c>
      <c r="M40">
        <v>28.234447069411633</v>
      </c>
      <c r="N40">
        <v>36.241839014985537</v>
      </c>
      <c r="O40">
        <v>0</v>
      </c>
      <c r="P40">
        <v>34.5441886057733</v>
      </c>
      <c r="Q40">
        <v>0</v>
      </c>
      <c r="R40">
        <v>13.005700683426898</v>
      </c>
      <c r="S40">
        <v>0</v>
      </c>
      <c r="T40">
        <v>0</v>
      </c>
      <c r="U40">
        <v>25.698332015224157</v>
      </c>
      <c r="V40">
        <v>6.36492760858712</v>
      </c>
      <c r="W40">
        <v>13.869260700389107</v>
      </c>
      <c r="X40">
        <v>30.168501368133025</v>
      </c>
      <c r="Y40">
        <v>0</v>
      </c>
      <c r="Z40">
        <v>0</v>
      </c>
      <c r="AA40">
        <v>0</v>
      </c>
      <c r="AB40">
        <v>4.0409200000000007</v>
      </c>
      <c r="AC40">
        <v>0</v>
      </c>
      <c r="AD40">
        <v>0</v>
      </c>
      <c r="AE40">
        <v>5.0553984000000005</v>
      </c>
      <c r="AF40">
        <v>2.7224999999999993</v>
      </c>
      <c r="AG40">
        <v>0</v>
      </c>
      <c r="AH40">
        <v>5.8108000000000013</v>
      </c>
      <c r="AI40">
        <v>0</v>
      </c>
      <c r="AJ40">
        <v>0</v>
      </c>
      <c r="AK40">
        <v>15.64986</v>
      </c>
      <c r="AL40">
        <v>0</v>
      </c>
      <c r="AM40">
        <v>0</v>
      </c>
      <c r="AN40">
        <v>0.59302999999999995</v>
      </c>
      <c r="AO40">
        <v>0</v>
      </c>
      <c r="AP40">
        <v>1.3755929937093121</v>
      </c>
      <c r="AQ40">
        <v>4.8324999999999996</v>
      </c>
      <c r="AR40">
        <v>2.0322</v>
      </c>
      <c r="AS40">
        <v>2.8889000000000005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537.02258875843131</v>
      </c>
      <c r="DN40">
        <v>18.786424086615803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4.6780548209199431</v>
      </c>
      <c r="L41">
        <v>318.00589136368916</v>
      </c>
      <c r="M41">
        <v>28.234447069411633</v>
      </c>
      <c r="N41">
        <v>36.241839014985537</v>
      </c>
      <c r="O41">
        <v>0</v>
      </c>
      <c r="P41">
        <v>34.5441886057733</v>
      </c>
      <c r="Q41">
        <v>0</v>
      </c>
      <c r="R41">
        <v>13.005700683426898</v>
      </c>
      <c r="S41">
        <v>0</v>
      </c>
      <c r="T41">
        <v>0</v>
      </c>
      <c r="U41">
        <v>25.698332015224157</v>
      </c>
      <c r="V41">
        <v>6.36492760858712</v>
      </c>
      <c r="W41">
        <v>13.869260700389107</v>
      </c>
      <c r="X41">
        <v>30.168501368133025</v>
      </c>
      <c r="Y41">
        <v>0</v>
      </c>
      <c r="Z41">
        <v>0</v>
      </c>
      <c r="AA41">
        <v>0</v>
      </c>
      <c r="AB41">
        <v>4.0409200000000007</v>
      </c>
      <c r="AC41">
        <v>0</v>
      </c>
      <c r="AD41">
        <v>0</v>
      </c>
      <c r="AE41">
        <v>5.0553984000000005</v>
      </c>
      <c r="AF41">
        <v>2.7224999999999993</v>
      </c>
      <c r="AG41">
        <v>0</v>
      </c>
      <c r="AH41">
        <v>5.8108000000000013</v>
      </c>
      <c r="AI41">
        <v>0</v>
      </c>
      <c r="AJ41">
        <v>0</v>
      </c>
      <c r="AK41">
        <v>15.64986</v>
      </c>
      <c r="AL41">
        <v>0</v>
      </c>
      <c r="AM41">
        <v>0</v>
      </c>
      <c r="AN41">
        <v>0.59302999999999995</v>
      </c>
      <c r="AO41">
        <v>0</v>
      </c>
      <c r="AP41">
        <v>1.3755929937093121</v>
      </c>
      <c r="AQ41">
        <v>0</v>
      </c>
      <c r="AR41">
        <v>2.0322</v>
      </c>
      <c r="AS41">
        <v>2.8889000000000005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532.3571295428203</v>
      </c>
      <c r="DN41">
        <v>18.623215101428872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4.6780548209199431</v>
      </c>
      <c r="L42">
        <v>318.00589136368916</v>
      </c>
      <c r="M42">
        <v>28.234447069411633</v>
      </c>
      <c r="N42">
        <v>36.241839014985537</v>
      </c>
      <c r="O42">
        <v>0</v>
      </c>
      <c r="P42">
        <v>34.5441886057733</v>
      </c>
      <c r="Q42">
        <v>0</v>
      </c>
      <c r="R42">
        <v>13.005700683426898</v>
      </c>
      <c r="S42">
        <v>0</v>
      </c>
      <c r="T42">
        <v>0</v>
      </c>
      <c r="U42">
        <v>25.698332015224157</v>
      </c>
      <c r="V42">
        <v>6.36492760858712</v>
      </c>
      <c r="W42">
        <v>13.869260700389107</v>
      </c>
      <c r="X42">
        <v>30.168501368133025</v>
      </c>
      <c r="Y42">
        <v>0</v>
      </c>
      <c r="Z42">
        <v>0</v>
      </c>
      <c r="AA42">
        <v>0</v>
      </c>
      <c r="AB42">
        <v>4.0409200000000007</v>
      </c>
      <c r="AC42">
        <v>0</v>
      </c>
      <c r="AD42">
        <v>0</v>
      </c>
      <c r="AE42">
        <v>5.0553984000000005</v>
      </c>
      <c r="AF42">
        <v>2.7224999999999993</v>
      </c>
      <c r="AG42">
        <v>0</v>
      </c>
      <c r="AH42">
        <v>5.8108000000000013</v>
      </c>
      <c r="AI42">
        <v>0</v>
      </c>
      <c r="AJ42">
        <v>0</v>
      </c>
      <c r="AK42">
        <v>15.64986</v>
      </c>
      <c r="AL42">
        <v>0</v>
      </c>
      <c r="AM42">
        <v>0</v>
      </c>
      <c r="AN42">
        <v>0.59302999999999995</v>
      </c>
      <c r="AO42">
        <v>0</v>
      </c>
      <c r="AP42">
        <v>1.3755929937093121</v>
      </c>
      <c r="AQ42">
        <v>0</v>
      </c>
      <c r="AR42">
        <v>2.0322</v>
      </c>
      <c r="AS42">
        <v>2.8889000000000005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532.3571295428203</v>
      </c>
      <c r="DN42">
        <v>18.623215101428872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4.6780548209199431</v>
      </c>
      <c r="L43">
        <v>318.00757308097855</v>
      </c>
      <c r="M43">
        <v>28.234447069411633</v>
      </c>
      <c r="N43">
        <v>36.241839014985537</v>
      </c>
      <c r="O43">
        <v>0</v>
      </c>
      <c r="P43">
        <v>34.5441886057733</v>
      </c>
      <c r="Q43">
        <v>0</v>
      </c>
      <c r="R43">
        <v>13.005700683426898</v>
      </c>
      <c r="S43">
        <v>0</v>
      </c>
      <c r="T43">
        <v>0</v>
      </c>
      <c r="U43">
        <v>25.698332015224157</v>
      </c>
      <c r="V43">
        <v>6.36492760858712</v>
      </c>
      <c r="W43">
        <v>13.869260700389107</v>
      </c>
      <c r="X43">
        <v>30.168501368133025</v>
      </c>
      <c r="Y43">
        <v>0</v>
      </c>
      <c r="Z43">
        <v>0</v>
      </c>
      <c r="AA43">
        <v>0</v>
      </c>
      <c r="AB43">
        <v>4.0409200000000007</v>
      </c>
      <c r="AC43">
        <v>0</v>
      </c>
      <c r="AD43">
        <v>0</v>
      </c>
      <c r="AE43">
        <v>5.0553984000000005</v>
      </c>
      <c r="AF43">
        <v>2.7224999999999993</v>
      </c>
      <c r="AG43">
        <v>0</v>
      </c>
      <c r="AH43">
        <v>0</v>
      </c>
      <c r="AI43">
        <v>0</v>
      </c>
      <c r="AJ43">
        <v>0</v>
      </c>
      <c r="AK43">
        <v>15.64986</v>
      </c>
      <c r="AL43">
        <v>0</v>
      </c>
      <c r="AM43">
        <v>0</v>
      </c>
      <c r="AN43">
        <v>0.59302999999999995</v>
      </c>
      <c r="AO43">
        <v>0</v>
      </c>
      <c r="AP43">
        <v>1.3755929937093121</v>
      </c>
      <c r="AQ43">
        <v>0</v>
      </c>
      <c r="AR43">
        <v>2.0322</v>
      </c>
      <c r="AS43">
        <v>2.8889000000000005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526.74435976582345</v>
      </c>
      <c r="DN43">
        <v>18.42686659571503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4.6780548209199431</v>
      </c>
      <c r="L44">
        <v>330.00877860650706</v>
      </c>
      <c r="M44">
        <v>28.234447069411633</v>
      </c>
      <c r="N44">
        <v>36.241839014985537</v>
      </c>
      <c r="O44">
        <v>0</v>
      </c>
      <c r="P44">
        <v>34.5441886057733</v>
      </c>
      <c r="Q44">
        <v>0</v>
      </c>
      <c r="R44">
        <v>13.005700683426898</v>
      </c>
      <c r="S44">
        <v>0</v>
      </c>
      <c r="T44">
        <v>0</v>
      </c>
      <c r="U44">
        <v>25.698332015224157</v>
      </c>
      <c r="V44">
        <v>6.36492760858712</v>
      </c>
      <c r="W44">
        <v>13.869260700389107</v>
      </c>
      <c r="X44">
        <v>30.168501368133025</v>
      </c>
      <c r="Y44">
        <v>0</v>
      </c>
      <c r="Z44">
        <v>0</v>
      </c>
      <c r="AA44">
        <v>0</v>
      </c>
      <c r="AB44">
        <v>4.0409200000000007</v>
      </c>
      <c r="AC44">
        <v>0</v>
      </c>
      <c r="AD44">
        <v>0</v>
      </c>
      <c r="AE44">
        <v>5.0553984000000005</v>
      </c>
      <c r="AF44">
        <v>2.7224999999999993</v>
      </c>
      <c r="AG44">
        <v>0</v>
      </c>
      <c r="AH44">
        <v>0</v>
      </c>
      <c r="AI44">
        <v>0</v>
      </c>
      <c r="AJ44">
        <v>0</v>
      </c>
      <c r="AK44">
        <v>15.64986</v>
      </c>
      <c r="AL44">
        <v>0</v>
      </c>
      <c r="AM44">
        <v>0</v>
      </c>
      <c r="AN44">
        <v>0.59302999999999995</v>
      </c>
      <c r="AO44">
        <v>0</v>
      </c>
      <c r="AP44">
        <v>1.3755929937093121</v>
      </c>
      <c r="AQ44">
        <v>0</v>
      </c>
      <c r="AR44">
        <v>2.0322</v>
      </c>
      <c r="AS44">
        <v>2.8889000000000005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538.33992454673273</v>
      </c>
      <c r="DN44">
        <v>18.832507340334377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4.6780548209199431</v>
      </c>
      <c r="L45">
        <v>330.00877860650706</v>
      </c>
      <c r="M45">
        <v>28.234447069411633</v>
      </c>
      <c r="N45">
        <v>36.241839014985537</v>
      </c>
      <c r="O45">
        <v>0</v>
      </c>
      <c r="P45">
        <v>34.5441886057733</v>
      </c>
      <c r="Q45">
        <v>0</v>
      </c>
      <c r="R45">
        <v>13.005700683426898</v>
      </c>
      <c r="S45">
        <v>0</v>
      </c>
      <c r="T45">
        <v>0</v>
      </c>
      <c r="U45">
        <v>25.698332015224157</v>
      </c>
      <c r="V45">
        <v>6.36492760858712</v>
      </c>
      <c r="W45">
        <v>13.869260700389107</v>
      </c>
      <c r="X45">
        <v>30.168501368133025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2.7224999999999993</v>
      </c>
      <c r="AG45">
        <v>0</v>
      </c>
      <c r="AH45">
        <v>0</v>
      </c>
      <c r="AI45">
        <v>0</v>
      </c>
      <c r="AJ45">
        <v>0</v>
      </c>
      <c r="AK45">
        <v>15.64986</v>
      </c>
      <c r="AL45">
        <v>0</v>
      </c>
      <c r="AM45">
        <v>0</v>
      </c>
      <c r="AN45">
        <v>0.59302999999999995</v>
      </c>
      <c r="AO45">
        <v>0</v>
      </c>
      <c r="AP45">
        <v>1.3755929937093121</v>
      </c>
      <c r="AQ45">
        <v>0</v>
      </c>
      <c r="AR45">
        <v>2.0322</v>
      </c>
      <c r="AS45">
        <v>2.8889000000000005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534.43558753472973</v>
      </c>
      <c r="DN45">
        <v>18.695924352337375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4.6780548209199431</v>
      </c>
      <c r="L46">
        <v>330.00877860650706</v>
      </c>
      <c r="M46">
        <v>28.234447069411633</v>
      </c>
      <c r="N46">
        <v>36.241839014985537</v>
      </c>
      <c r="O46">
        <v>0</v>
      </c>
      <c r="P46">
        <v>34.5441886057733</v>
      </c>
      <c r="Q46">
        <v>0</v>
      </c>
      <c r="R46">
        <v>13.005700683426898</v>
      </c>
      <c r="S46">
        <v>0</v>
      </c>
      <c r="T46">
        <v>0</v>
      </c>
      <c r="U46">
        <v>25.698332015224157</v>
      </c>
      <c r="V46">
        <v>6.36492760858712</v>
      </c>
      <c r="W46">
        <v>13.869260700389107</v>
      </c>
      <c r="X46">
        <v>30.168501368133025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2.7224999999999993</v>
      </c>
      <c r="AG46">
        <v>0</v>
      </c>
      <c r="AH46">
        <v>0</v>
      </c>
      <c r="AI46">
        <v>0</v>
      </c>
      <c r="AJ46">
        <v>0</v>
      </c>
      <c r="AK46">
        <v>15.64986</v>
      </c>
      <c r="AL46">
        <v>0</v>
      </c>
      <c r="AM46">
        <v>0</v>
      </c>
      <c r="AN46">
        <v>0.59302999999999995</v>
      </c>
      <c r="AO46">
        <v>0</v>
      </c>
      <c r="AP46">
        <v>1.3755929937093121</v>
      </c>
      <c r="AQ46">
        <v>0</v>
      </c>
      <c r="AR46">
        <v>2.0322</v>
      </c>
      <c r="AS46">
        <v>3.3015999999999996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534.83433820109894</v>
      </c>
      <c r="DN46">
        <v>18.709873685968059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4.6780548209199431</v>
      </c>
      <c r="L47">
        <v>330.00627558071551</v>
      </c>
      <c r="M47">
        <v>28.234447069411633</v>
      </c>
      <c r="N47">
        <v>36.241839014985537</v>
      </c>
      <c r="O47">
        <v>0</v>
      </c>
      <c r="P47">
        <v>34.5441886057733</v>
      </c>
      <c r="Q47">
        <v>0</v>
      </c>
      <c r="R47">
        <v>13.005700683426898</v>
      </c>
      <c r="S47">
        <v>0</v>
      </c>
      <c r="T47">
        <v>0</v>
      </c>
      <c r="U47">
        <v>25.698332015224157</v>
      </c>
      <c r="V47">
        <v>6.36492760858712</v>
      </c>
      <c r="W47">
        <v>13.869260700389107</v>
      </c>
      <c r="X47">
        <v>30.168501368133025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2.7224999999999993</v>
      </c>
      <c r="AG47">
        <v>0</v>
      </c>
      <c r="AH47">
        <v>0</v>
      </c>
      <c r="AI47">
        <v>0</v>
      </c>
      <c r="AJ47">
        <v>0</v>
      </c>
      <c r="AK47">
        <v>15.64986</v>
      </c>
      <c r="AL47">
        <v>0</v>
      </c>
      <c r="AM47">
        <v>0</v>
      </c>
      <c r="AN47">
        <v>0.59302999999999995</v>
      </c>
      <c r="AO47">
        <v>0</v>
      </c>
      <c r="AP47">
        <v>1.3755929937093121</v>
      </c>
      <c r="AQ47">
        <v>0</v>
      </c>
      <c r="AR47">
        <v>2.0322</v>
      </c>
      <c r="AS47">
        <v>7.5936800000000009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538.9789270728661</v>
      </c>
      <c r="DN47">
        <v>18.854861788409309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4.6780548209199431</v>
      </c>
      <c r="L48">
        <v>330.00627558071551</v>
      </c>
      <c r="M48">
        <v>28.234447069411633</v>
      </c>
      <c r="N48">
        <v>36.241839014985537</v>
      </c>
      <c r="O48">
        <v>0</v>
      </c>
      <c r="P48">
        <v>34.5441886057733</v>
      </c>
      <c r="Q48">
        <v>0</v>
      </c>
      <c r="R48">
        <v>13.005700683426898</v>
      </c>
      <c r="S48">
        <v>0</v>
      </c>
      <c r="T48">
        <v>0</v>
      </c>
      <c r="U48">
        <v>25.698332015224157</v>
      </c>
      <c r="V48">
        <v>6.36492760858712</v>
      </c>
      <c r="W48">
        <v>13.869260700389107</v>
      </c>
      <c r="X48">
        <v>30.168501368133025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2.7224999999999993</v>
      </c>
      <c r="AG48">
        <v>0</v>
      </c>
      <c r="AH48">
        <v>0</v>
      </c>
      <c r="AI48">
        <v>0</v>
      </c>
      <c r="AJ48">
        <v>0</v>
      </c>
      <c r="AK48">
        <v>15.64986</v>
      </c>
      <c r="AL48">
        <v>0</v>
      </c>
      <c r="AM48">
        <v>0</v>
      </c>
      <c r="AN48">
        <v>0.59302999999999995</v>
      </c>
      <c r="AO48">
        <v>0</v>
      </c>
      <c r="AP48">
        <v>1.3755929937093121</v>
      </c>
      <c r="AQ48">
        <v>0</v>
      </c>
      <c r="AR48">
        <v>3.387</v>
      </c>
      <c r="AS48">
        <v>7.5936800000000009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540.28793477150737</v>
      </c>
      <c r="DN48">
        <v>18.900654089768004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4.6780548209199431</v>
      </c>
      <c r="L49">
        <v>330.00877860650706</v>
      </c>
      <c r="M49">
        <v>28.234447069411633</v>
      </c>
      <c r="N49">
        <v>36.241839014985537</v>
      </c>
      <c r="O49">
        <v>0</v>
      </c>
      <c r="P49">
        <v>34.5441886057733</v>
      </c>
      <c r="Q49">
        <v>0</v>
      </c>
      <c r="R49">
        <v>13.005700683426898</v>
      </c>
      <c r="S49">
        <v>0</v>
      </c>
      <c r="T49">
        <v>0</v>
      </c>
      <c r="U49">
        <v>25.698332015224157</v>
      </c>
      <c r="V49">
        <v>6.36492760858712</v>
      </c>
      <c r="W49">
        <v>13.869260700389107</v>
      </c>
      <c r="X49">
        <v>30.168501368133025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2.7224999999999993</v>
      </c>
      <c r="AG49">
        <v>0</v>
      </c>
      <c r="AH49">
        <v>0</v>
      </c>
      <c r="AI49">
        <v>0</v>
      </c>
      <c r="AJ49">
        <v>0</v>
      </c>
      <c r="AK49">
        <v>15.64986</v>
      </c>
      <c r="AL49">
        <v>0</v>
      </c>
      <c r="AM49">
        <v>0</v>
      </c>
      <c r="AN49">
        <v>0.59302999999999995</v>
      </c>
      <c r="AO49">
        <v>0</v>
      </c>
      <c r="AP49">
        <v>1.3755929937093121</v>
      </c>
      <c r="AQ49">
        <v>0</v>
      </c>
      <c r="AR49">
        <v>2.0322</v>
      </c>
      <c r="AS49">
        <v>7.5936800000000009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538.98134580628778</v>
      </c>
      <c r="DN49">
        <v>18.854946080779243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4.6780548209199431</v>
      </c>
      <c r="L50">
        <v>330.00877860650706</v>
      </c>
      <c r="M50">
        <v>28.234447069411633</v>
      </c>
      <c r="N50">
        <v>36.241839014985537</v>
      </c>
      <c r="O50">
        <v>0</v>
      </c>
      <c r="P50">
        <v>34.5441886057733</v>
      </c>
      <c r="Q50">
        <v>0</v>
      </c>
      <c r="R50">
        <v>13.005700683426898</v>
      </c>
      <c r="S50">
        <v>0</v>
      </c>
      <c r="T50">
        <v>0</v>
      </c>
      <c r="U50">
        <v>25.698332015224157</v>
      </c>
      <c r="V50">
        <v>6.36492760858712</v>
      </c>
      <c r="W50">
        <v>13.869260700389107</v>
      </c>
      <c r="X50">
        <v>30.168501368133025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2.7224999999999993</v>
      </c>
      <c r="AG50">
        <v>0</v>
      </c>
      <c r="AH50">
        <v>0</v>
      </c>
      <c r="AI50">
        <v>0</v>
      </c>
      <c r="AJ50">
        <v>0</v>
      </c>
      <c r="AK50">
        <v>15.64986</v>
      </c>
      <c r="AL50">
        <v>0</v>
      </c>
      <c r="AM50">
        <v>0</v>
      </c>
      <c r="AN50">
        <v>0.59302999999999995</v>
      </c>
      <c r="AO50">
        <v>0</v>
      </c>
      <c r="AP50">
        <v>1.3755929937093121</v>
      </c>
      <c r="AQ50">
        <v>0</v>
      </c>
      <c r="AR50">
        <v>2.0322</v>
      </c>
      <c r="AS50">
        <v>7.5936800000000009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538.98134580628778</v>
      </c>
      <c r="DN50">
        <v>18.854946080779243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4.6780548209199431</v>
      </c>
      <c r="L51">
        <v>350.0082105293946</v>
      </c>
      <c r="M51">
        <v>28.234447069411633</v>
      </c>
      <c r="N51">
        <v>36.241839014985537</v>
      </c>
      <c r="O51">
        <v>0</v>
      </c>
      <c r="P51">
        <v>31.177221226457203</v>
      </c>
      <c r="Q51">
        <v>0</v>
      </c>
      <c r="R51">
        <v>13.005700683426898</v>
      </c>
      <c r="S51">
        <v>0</v>
      </c>
      <c r="T51">
        <v>0</v>
      </c>
      <c r="U51">
        <v>25.698332015224157</v>
      </c>
      <c r="V51">
        <v>6.36492760858712</v>
      </c>
      <c r="W51">
        <v>13.869260700389107</v>
      </c>
      <c r="X51">
        <v>30.168501368133025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5.0553984000000005</v>
      </c>
      <c r="AF51">
        <v>2.7224999999999993</v>
      </c>
      <c r="AG51">
        <v>0</v>
      </c>
      <c r="AH51">
        <v>0</v>
      </c>
      <c r="AI51">
        <v>0</v>
      </c>
      <c r="AJ51">
        <v>0</v>
      </c>
      <c r="AK51">
        <v>15.64986</v>
      </c>
      <c r="AL51">
        <v>0</v>
      </c>
      <c r="AM51">
        <v>0</v>
      </c>
      <c r="AN51">
        <v>0.59302999999999995</v>
      </c>
      <c r="AO51">
        <v>0</v>
      </c>
      <c r="AP51">
        <v>3.6578982835578753</v>
      </c>
      <c r="AQ51">
        <v>0</v>
      </c>
      <c r="AR51">
        <v>2.0322</v>
      </c>
      <c r="AS51">
        <v>2.8889000000000005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552.71090432736298</v>
      </c>
      <c r="DN51">
        <v>19.335377393124062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4.6780548209199431</v>
      </c>
      <c r="L52">
        <v>347.26398962281581</v>
      </c>
      <c r="M52">
        <v>28.234447069411633</v>
      </c>
      <c r="N52">
        <v>36.241839014985537</v>
      </c>
      <c r="O52">
        <v>0</v>
      </c>
      <c r="P52">
        <v>31.177221226457203</v>
      </c>
      <c r="Q52">
        <v>0</v>
      </c>
      <c r="R52">
        <v>13.005700683426898</v>
      </c>
      <c r="S52">
        <v>0</v>
      </c>
      <c r="T52">
        <v>0</v>
      </c>
      <c r="U52">
        <v>25.698332015224157</v>
      </c>
      <c r="V52">
        <v>6.36492760858712</v>
      </c>
      <c r="W52">
        <v>13.869260700389107</v>
      </c>
      <c r="X52">
        <v>30.168501368133025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5.0553984000000005</v>
      </c>
      <c r="AF52">
        <v>2.7224999999999993</v>
      </c>
      <c r="AG52">
        <v>0</v>
      </c>
      <c r="AH52">
        <v>0</v>
      </c>
      <c r="AI52">
        <v>0</v>
      </c>
      <c r="AJ52">
        <v>0</v>
      </c>
      <c r="AK52">
        <v>15.64986</v>
      </c>
      <c r="AL52">
        <v>0</v>
      </c>
      <c r="AM52">
        <v>0</v>
      </c>
      <c r="AN52">
        <v>0.59302999999999995</v>
      </c>
      <c r="AO52">
        <v>0</v>
      </c>
      <c r="AP52">
        <v>3.6578982835578753</v>
      </c>
      <c r="AQ52">
        <v>0</v>
      </c>
      <c r="AR52">
        <v>2.0322</v>
      </c>
      <c r="AS52">
        <v>2.8889000000000005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550.05943803611956</v>
      </c>
      <c r="DN52">
        <v>19.242622777788753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4.6780548209199431</v>
      </c>
      <c r="L53">
        <v>350.0082105293946</v>
      </c>
      <c r="M53">
        <v>28.234447069411633</v>
      </c>
      <c r="N53">
        <v>36.241839014985537</v>
      </c>
      <c r="O53">
        <v>0</v>
      </c>
      <c r="P53">
        <v>31.177221226457203</v>
      </c>
      <c r="Q53">
        <v>0</v>
      </c>
      <c r="R53">
        <v>10.299768732654949</v>
      </c>
      <c r="S53">
        <v>0</v>
      </c>
      <c r="T53">
        <v>0</v>
      </c>
      <c r="U53">
        <v>25.698332015224157</v>
      </c>
      <c r="V53">
        <v>6.36492760858712</v>
      </c>
      <c r="W53">
        <v>13.869260700389107</v>
      </c>
      <c r="X53">
        <v>30.168501368133025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5.0553984000000005</v>
      </c>
      <c r="AF53">
        <v>2.7224999999999993</v>
      </c>
      <c r="AG53">
        <v>0</v>
      </c>
      <c r="AH53">
        <v>0</v>
      </c>
      <c r="AI53">
        <v>0</v>
      </c>
      <c r="AJ53">
        <v>0</v>
      </c>
      <c r="AK53">
        <v>15.64986</v>
      </c>
      <c r="AL53">
        <v>0</v>
      </c>
      <c r="AM53">
        <v>0</v>
      </c>
      <c r="AN53">
        <v>0.59302999999999995</v>
      </c>
      <c r="AO53">
        <v>0</v>
      </c>
      <c r="AP53">
        <v>3.6578982835578753</v>
      </c>
      <c r="AQ53">
        <v>0</v>
      </c>
      <c r="AR53">
        <v>2.0322</v>
      </c>
      <c r="AS53">
        <v>2.8889000000000005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550.09643275993938</v>
      </c>
      <c r="DN53">
        <v>19.243917009775721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4.6780548209199431</v>
      </c>
      <c r="L54">
        <v>340.00848771903549</v>
      </c>
      <c r="M54">
        <v>28.234447069411633</v>
      </c>
      <c r="N54">
        <v>36.241839014985537</v>
      </c>
      <c r="O54">
        <v>0</v>
      </c>
      <c r="P54">
        <v>31.177221226457203</v>
      </c>
      <c r="Q54">
        <v>0</v>
      </c>
      <c r="R54">
        <v>10.299768732654949</v>
      </c>
      <c r="S54">
        <v>0</v>
      </c>
      <c r="T54">
        <v>0</v>
      </c>
      <c r="U54">
        <v>25.698332015224157</v>
      </c>
      <c r="V54">
        <v>6.36492760858712</v>
      </c>
      <c r="W54">
        <v>13.869260700389107</v>
      </c>
      <c r="X54">
        <v>30.168501368133025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5.0553984000000005</v>
      </c>
      <c r="AF54">
        <v>2.7224999999999993</v>
      </c>
      <c r="AG54">
        <v>0</v>
      </c>
      <c r="AH54">
        <v>0</v>
      </c>
      <c r="AI54">
        <v>0</v>
      </c>
      <c r="AJ54">
        <v>0</v>
      </c>
      <c r="AK54">
        <v>15.64986</v>
      </c>
      <c r="AL54">
        <v>0</v>
      </c>
      <c r="AM54">
        <v>0</v>
      </c>
      <c r="AN54">
        <v>0.59302999999999995</v>
      </c>
      <c r="AO54">
        <v>0</v>
      </c>
      <c r="AP54">
        <v>3.6578982835578753</v>
      </c>
      <c r="AQ54">
        <v>0</v>
      </c>
      <c r="AR54">
        <v>15.241500000000006</v>
      </c>
      <c r="AS54">
        <v>2.8889000000000005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553.19752617760105</v>
      </c>
      <c r="DN54">
        <v>19.352400781754945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318.00757308097855</v>
      </c>
      <c r="M55">
        <v>28.234447069411633</v>
      </c>
      <c r="N55">
        <v>36.241839014985537</v>
      </c>
      <c r="O55">
        <v>0</v>
      </c>
      <c r="P55">
        <v>31.177221226457203</v>
      </c>
      <c r="Q55">
        <v>0</v>
      </c>
      <c r="R55">
        <v>5.299902796665859</v>
      </c>
      <c r="S55">
        <v>0</v>
      </c>
      <c r="T55">
        <v>0</v>
      </c>
      <c r="U55">
        <v>25.698332015224157</v>
      </c>
      <c r="V55">
        <v>0</v>
      </c>
      <c r="W55">
        <v>4.7210328887301856</v>
      </c>
      <c r="X55">
        <v>30.168501368133025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5.0553984000000005</v>
      </c>
      <c r="AF55">
        <v>2.7224999999999993</v>
      </c>
      <c r="AG55">
        <v>0</v>
      </c>
      <c r="AH55">
        <v>0</v>
      </c>
      <c r="AI55">
        <v>0</v>
      </c>
      <c r="AJ55">
        <v>0</v>
      </c>
      <c r="AK55">
        <v>15.64986</v>
      </c>
      <c r="AL55">
        <v>0</v>
      </c>
      <c r="AM55">
        <v>0</v>
      </c>
      <c r="AN55">
        <v>0.59302999999999995</v>
      </c>
      <c r="AO55">
        <v>0</v>
      </c>
      <c r="AP55">
        <v>1.3755929937093121</v>
      </c>
      <c r="AQ55">
        <v>0</v>
      </c>
      <c r="AR55">
        <v>15.241500000000006</v>
      </c>
      <c r="AS55">
        <v>2.8889000000000005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505.39559520831961</v>
      </c>
      <c r="DN55">
        <v>17.680035645975849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318.00757308097855</v>
      </c>
      <c r="M56">
        <v>28.234447069411633</v>
      </c>
      <c r="N56">
        <v>36.241839014985537</v>
      </c>
      <c r="O56">
        <v>0</v>
      </c>
      <c r="P56">
        <v>31.177221226457203</v>
      </c>
      <c r="Q56">
        <v>0</v>
      </c>
      <c r="R56">
        <v>5.299902796665859</v>
      </c>
      <c r="S56">
        <v>0</v>
      </c>
      <c r="T56">
        <v>0</v>
      </c>
      <c r="U56">
        <v>25.698332015224157</v>
      </c>
      <c r="V56">
        <v>0</v>
      </c>
      <c r="W56">
        <v>1.9974781191806332</v>
      </c>
      <c r="X56">
        <v>30.168501368133025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5.0553984000000005</v>
      </c>
      <c r="AF56">
        <v>2.7224999999999993</v>
      </c>
      <c r="AG56">
        <v>0</v>
      </c>
      <c r="AH56">
        <v>0</v>
      </c>
      <c r="AI56">
        <v>0</v>
      </c>
      <c r="AJ56">
        <v>0</v>
      </c>
      <c r="AK56">
        <v>15.64986</v>
      </c>
      <c r="AL56">
        <v>0</v>
      </c>
      <c r="AM56">
        <v>0</v>
      </c>
      <c r="AN56">
        <v>0.59302999999999995</v>
      </c>
      <c r="AO56">
        <v>0</v>
      </c>
      <c r="AP56">
        <v>1.3755929937093121</v>
      </c>
      <c r="AQ56">
        <v>0</v>
      </c>
      <c r="AR56">
        <v>1.3548000000000004</v>
      </c>
      <c r="AS56">
        <v>2.8889000000000005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489.34676701952662</v>
      </c>
      <c r="DN56">
        <v>17.118609065219264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318.00757308097855</v>
      </c>
      <c r="M57">
        <v>28.234447069411633</v>
      </c>
      <c r="N57">
        <v>36.241839014985537</v>
      </c>
      <c r="O57">
        <v>0</v>
      </c>
      <c r="P57">
        <v>31.177221226457203</v>
      </c>
      <c r="Q57">
        <v>0</v>
      </c>
      <c r="R57">
        <v>0</v>
      </c>
      <c r="S57">
        <v>0</v>
      </c>
      <c r="T57">
        <v>0</v>
      </c>
      <c r="U57">
        <v>25.698332015224157</v>
      </c>
      <c r="V57">
        <v>0</v>
      </c>
      <c r="W57">
        <v>1.9974781191806332</v>
      </c>
      <c r="X57">
        <v>30.168501368133025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5.0553984000000005</v>
      </c>
      <c r="AF57">
        <v>2.7224999999999993</v>
      </c>
      <c r="AG57">
        <v>0</v>
      </c>
      <c r="AH57">
        <v>0</v>
      </c>
      <c r="AI57">
        <v>0</v>
      </c>
      <c r="AJ57">
        <v>0</v>
      </c>
      <c r="AK57">
        <v>15.64986</v>
      </c>
      <c r="AL57">
        <v>0</v>
      </c>
      <c r="AM57">
        <v>0</v>
      </c>
      <c r="AN57">
        <v>0.59302999999999995</v>
      </c>
      <c r="AO57">
        <v>0</v>
      </c>
      <c r="AP57">
        <v>1.3755929937093121</v>
      </c>
      <c r="AQ57">
        <v>0</v>
      </c>
      <c r="AR57">
        <v>1.3548000000000004</v>
      </c>
      <c r="AS57">
        <v>1.6507999999999998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483.0297485881988</v>
      </c>
      <c r="DN57">
        <v>16.897624699881316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4.6780548209199431</v>
      </c>
      <c r="L58">
        <v>318.00757308097855</v>
      </c>
      <c r="M58">
        <v>28.234447069411633</v>
      </c>
      <c r="N58">
        <v>36.241839014985537</v>
      </c>
      <c r="O58">
        <v>0</v>
      </c>
      <c r="P58">
        <v>31.177221226457203</v>
      </c>
      <c r="Q58">
        <v>0</v>
      </c>
      <c r="R58">
        <v>10.07965849511811</v>
      </c>
      <c r="S58">
        <v>0</v>
      </c>
      <c r="T58">
        <v>0</v>
      </c>
      <c r="U58">
        <v>25.698332015224157</v>
      </c>
      <c r="V58">
        <v>6.36492760858712</v>
      </c>
      <c r="W58">
        <v>13.869260700389107</v>
      </c>
      <c r="X58">
        <v>30.168501368133025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5.0553984000000005</v>
      </c>
      <c r="AF58">
        <v>2.7224999999999993</v>
      </c>
      <c r="AG58">
        <v>0</v>
      </c>
      <c r="AH58">
        <v>0</v>
      </c>
      <c r="AI58">
        <v>0</v>
      </c>
      <c r="AJ58">
        <v>0</v>
      </c>
      <c r="AK58">
        <v>15.64986</v>
      </c>
      <c r="AL58">
        <v>0</v>
      </c>
      <c r="AM58">
        <v>0</v>
      </c>
      <c r="AN58">
        <v>0.59302999999999995</v>
      </c>
      <c r="AO58">
        <v>0</v>
      </c>
      <c r="AP58">
        <v>1.3755929937093121</v>
      </c>
      <c r="AQ58">
        <v>0</v>
      </c>
      <c r="AR58">
        <v>1.3548000000000004</v>
      </c>
      <c r="AS58">
        <v>1.6507999999999998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514.90896074425439</v>
      </c>
      <c r="DN58">
        <v>18.012836049659317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4.6780548209199431</v>
      </c>
      <c r="L59">
        <v>318.00757308097855</v>
      </c>
      <c r="M59">
        <v>28.234447069411633</v>
      </c>
      <c r="N59">
        <v>36.241839014985537</v>
      </c>
      <c r="O59">
        <v>0</v>
      </c>
      <c r="P59">
        <v>31.177221226457203</v>
      </c>
      <c r="Q59">
        <v>0</v>
      </c>
      <c r="R59">
        <v>10.299768732654949</v>
      </c>
      <c r="S59">
        <v>0</v>
      </c>
      <c r="T59">
        <v>0</v>
      </c>
      <c r="U59">
        <v>25.698332015224157</v>
      </c>
      <c r="V59">
        <v>6.36492760858712</v>
      </c>
      <c r="W59">
        <v>13.869260700389107</v>
      </c>
      <c r="X59">
        <v>30.168501368133025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5.0553984000000005</v>
      </c>
      <c r="AF59">
        <v>2.7224999999999993</v>
      </c>
      <c r="AG59">
        <v>0</v>
      </c>
      <c r="AH59">
        <v>0</v>
      </c>
      <c r="AI59">
        <v>0</v>
      </c>
      <c r="AJ59">
        <v>0</v>
      </c>
      <c r="AK59">
        <v>15.64986</v>
      </c>
      <c r="AL59">
        <v>0</v>
      </c>
      <c r="AM59">
        <v>0</v>
      </c>
      <c r="AN59">
        <v>0.59302999999999995</v>
      </c>
      <c r="AO59">
        <v>0</v>
      </c>
      <c r="AP59">
        <v>1.3755929937093121</v>
      </c>
      <c r="AQ59">
        <v>0</v>
      </c>
      <c r="AR59">
        <v>2.0322</v>
      </c>
      <c r="AS59">
        <v>1.6507999999999998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515.77613511693551</v>
      </c>
      <c r="DN59">
        <v>18.04317191451511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4.6780548209199431</v>
      </c>
      <c r="L60">
        <v>318.00757308097855</v>
      </c>
      <c r="M60">
        <v>28.234447069411633</v>
      </c>
      <c r="N60">
        <v>36.241839014985537</v>
      </c>
      <c r="O60">
        <v>0</v>
      </c>
      <c r="P60">
        <v>31.177221226457203</v>
      </c>
      <c r="Q60">
        <v>0</v>
      </c>
      <c r="R60">
        <v>10.299768732654949</v>
      </c>
      <c r="S60">
        <v>0</v>
      </c>
      <c r="T60">
        <v>0</v>
      </c>
      <c r="U60">
        <v>25.698332015224157</v>
      </c>
      <c r="V60">
        <v>6.36492760858712</v>
      </c>
      <c r="W60">
        <v>13.869260700389107</v>
      </c>
      <c r="X60">
        <v>30.168501368133025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5.0553984000000005</v>
      </c>
      <c r="AF60">
        <v>2.7224999999999993</v>
      </c>
      <c r="AG60">
        <v>0</v>
      </c>
      <c r="AH60">
        <v>0</v>
      </c>
      <c r="AI60">
        <v>0</v>
      </c>
      <c r="AJ60">
        <v>0</v>
      </c>
      <c r="AK60">
        <v>15.64986</v>
      </c>
      <c r="AL60">
        <v>0</v>
      </c>
      <c r="AM60">
        <v>0</v>
      </c>
      <c r="AN60">
        <v>0.59302999999999995</v>
      </c>
      <c r="AO60">
        <v>0</v>
      </c>
      <c r="AP60">
        <v>1.3755929937093121</v>
      </c>
      <c r="AQ60">
        <v>0</v>
      </c>
      <c r="AR60">
        <v>2.0322</v>
      </c>
      <c r="AS60">
        <v>1.6507999999999998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515.77613511693551</v>
      </c>
      <c r="DN60">
        <v>18.04317191451511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4.6780548209199431</v>
      </c>
      <c r="L61">
        <v>350.0082105293946</v>
      </c>
      <c r="M61">
        <v>28.234447069411633</v>
      </c>
      <c r="N61">
        <v>36.241839014985537</v>
      </c>
      <c r="O61">
        <v>0</v>
      </c>
      <c r="P61">
        <v>32.270191330849983</v>
      </c>
      <c r="Q61">
        <v>0</v>
      </c>
      <c r="R61">
        <v>10.299768732654949</v>
      </c>
      <c r="S61">
        <v>0</v>
      </c>
      <c r="T61">
        <v>0</v>
      </c>
      <c r="U61">
        <v>25.698332015224157</v>
      </c>
      <c r="V61">
        <v>6.36492760858712</v>
      </c>
      <c r="W61">
        <v>13.869260700389107</v>
      </c>
      <c r="X61">
        <v>30.168501368133025</v>
      </c>
      <c r="Y61">
        <v>0</v>
      </c>
      <c r="Z61">
        <v>2.0007000000000006</v>
      </c>
      <c r="AA61">
        <v>0</v>
      </c>
      <c r="AB61">
        <v>0</v>
      </c>
      <c r="AC61">
        <v>0</v>
      </c>
      <c r="AD61">
        <v>0</v>
      </c>
      <c r="AE61">
        <v>5.0553984000000005</v>
      </c>
      <c r="AF61">
        <v>2.7224999999999993</v>
      </c>
      <c r="AG61">
        <v>0</v>
      </c>
      <c r="AH61">
        <v>0</v>
      </c>
      <c r="AI61">
        <v>0</v>
      </c>
      <c r="AJ61">
        <v>0</v>
      </c>
      <c r="AK61">
        <v>15.64986</v>
      </c>
      <c r="AL61">
        <v>0</v>
      </c>
      <c r="AM61">
        <v>0</v>
      </c>
      <c r="AN61">
        <v>0.59302999999999995</v>
      </c>
      <c r="AO61">
        <v>0</v>
      </c>
      <c r="AP61">
        <v>3.6578982835578753</v>
      </c>
      <c r="AQ61">
        <v>0</v>
      </c>
      <c r="AR61">
        <v>2.0322</v>
      </c>
      <c r="AS61">
        <v>1.6507999999999998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551.8892844028378</v>
      </c>
      <c r="DN61">
        <v>19.306635471270098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4.6780548209199431</v>
      </c>
      <c r="L62">
        <v>350.0082105293946</v>
      </c>
      <c r="M62">
        <v>28.234447069411633</v>
      </c>
      <c r="N62">
        <v>36.241839014985537</v>
      </c>
      <c r="O62">
        <v>0</v>
      </c>
      <c r="P62">
        <v>32.270191330849983</v>
      </c>
      <c r="Q62">
        <v>0</v>
      </c>
      <c r="R62">
        <v>10.299768732654949</v>
      </c>
      <c r="S62">
        <v>0</v>
      </c>
      <c r="T62">
        <v>0</v>
      </c>
      <c r="U62">
        <v>25.698332015224157</v>
      </c>
      <c r="V62">
        <v>6.36492760858712</v>
      </c>
      <c r="W62">
        <v>13.869260700389107</v>
      </c>
      <c r="X62">
        <v>30.168501368133025</v>
      </c>
      <c r="Y62">
        <v>0</v>
      </c>
      <c r="Z62">
        <v>2.0007000000000006</v>
      </c>
      <c r="AA62">
        <v>0</v>
      </c>
      <c r="AB62">
        <v>0</v>
      </c>
      <c r="AC62">
        <v>0</v>
      </c>
      <c r="AD62">
        <v>0</v>
      </c>
      <c r="AE62">
        <v>5.0553984000000005</v>
      </c>
      <c r="AF62">
        <v>2.7224999999999993</v>
      </c>
      <c r="AG62">
        <v>0</v>
      </c>
      <c r="AH62">
        <v>6.3918799999999996</v>
      </c>
      <c r="AI62">
        <v>0</v>
      </c>
      <c r="AJ62">
        <v>0</v>
      </c>
      <c r="AK62">
        <v>15.64986</v>
      </c>
      <c r="AL62">
        <v>0</v>
      </c>
      <c r="AM62">
        <v>0</v>
      </c>
      <c r="AN62">
        <v>0.59302999999999995</v>
      </c>
      <c r="AO62">
        <v>0</v>
      </c>
      <c r="AP62">
        <v>3.6578982835578753</v>
      </c>
      <c r="AQ62">
        <v>4.7745099999999994</v>
      </c>
      <c r="AR62">
        <v>2.0322</v>
      </c>
      <c r="AS62">
        <v>1.6507999999999998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562.6782504208328</v>
      </c>
      <c r="DN62">
        <v>19.68405945327509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4.6780548209199431</v>
      </c>
      <c r="L63">
        <v>390.00888385939896</v>
      </c>
      <c r="M63">
        <v>28.234447069411633</v>
      </c>
      <c r="N63">
        <v>36.241839014985537</v>
      </c>
      <c r="O63">
        <v>0</v>
      </c>
      <c r="P63">
        <v>32.270191330849983</v>
      </c>
      <c r="Q63">
        <v>0</v>
      </c>
      <c r="R63">
        <v>10.299768732654949</v>
      </c>
      <c r="S63">
        <v>0</v>
      </c>
      <c r="T63">
        <v>0</v>
      </c>
      <c r="U63">
        <v>25.698332015224157</v>
      </c>
      <c r="V63">
        <v>6.36492760858712</v>
      </c>
      <c r="W63">
        <v>13.869720759899288</v>
      </c>
      <c r="X63">
        <v>30.168501368133025</v>
      </c>
      <c r="Y63">
        <v>0</v>
      </c>
      <c r="Z63">
        <v>1.6875000000000002</v>
      </c>
      <c r="AA63">
        <v>0</v>
      </c>
      <c r="AB63">
        <v>0</v>
      </c>
      <c r="AC63">
        <v>0</v>
      </c>
      <c r="AD63">
        <v>0</v>
      </c>
      <c r="AE63">
        <v>5.0553984000000005</v>
      </c>
      <c r="AF63">
        <v>2.7224999999999993</v>
      </c>
      <c r="AG63">
        <v>0</v>
      </c>
      <c r="AH63">
        <v>6.3918799999999996</v>
      </c>
      <c r="AI63">
        <v>0</v>
      </c>
      <c r="AJ63">
        <v>0</v>
      </c>
      <c r="AK63">
        <v>15.64986</v>
      </c>
      <c r="AL63">
        <v>0</v>
      </c>
      <c r="AM63">
        <v>0</v>
      </c>
      <c r="AN63">
        <v>0.59302999999999995</v>
      </c>
      <c r="AO63">
        <v>0</v>
      </c>
      <c r="AP63">
        <v>1.5721062785249278</v>
      </c>
      <c r="AQ63">
        <v>4.7745099999999994</v>
      </c>
      <c r="AR63">
        <v>2.0322</v>
      </c>
      <c r="AS63">
        <v>1.6507999999999998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599.00956172439135</v>
      </c>
      <c r="DN63">
        <v>20.954889534198173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4.6780548209199431</v>
      </c>
      <c r="L64">
        <v>400.00862752567656</v>
      </c>
      <c r="M64">
        <v>28.234447069411633</v>
      </c>
      <c r="N64">
        <v>36.241839014985537</v>
      </c>
      <c r="O64">
        <v>0</v>
      </c>
      <c r="P64">
        <v>32.270191330849983</v>
      </c>
      <c r="Q64">
        <v>0</v>
      </c>
      <c r="R64">
        <v>10.299768732654949</v>
      </c>
      <c r="S64">
        <v>0</v>
      </c>
      <c r="T64">
        <v>0</v>
      </c>
      <c r="U64">
        <v>25.698332015224157</v>
      </c>
      <c r="V64">
        <v>6.36492760858712</v>
      </c>
      <c r="W64">
        <v>13.869720759899288</v>
      </c>
      <c r="X64">
        <v>30.168501368133025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5.0553984000000005</v>
      </c>
      <c r="AF64">
        <v>2.7224999999999993</v>
      </c>
      <c r="AG64">
        <v>0</v>
      </c>
      <c r="AH64">
        <v>6.3918799999999996</v>
      </c>
      <c r="AI64">
        <v>0</v>
      </c>
      <c r="AJ64">
        <v>0</v>
      </c>
      <c r="AK64">
        <v>15.64986</v>
      </c>
      <c r="AL64">
        <v>0</v>
      </c>
      <c r="AM64">
        <v>0</v>
      </c>
      <c r="AN64">
        <v>0.59302999999999995</v>
      </c>
      <c r="AO64">
        <v>0</v>
      </c>
      <c r="AP64">
        <v>1.5721062785249278</v>
      </c>
      <c r="AQ64">
        <v>4.7745099999999994</v>
      </c>
      <c r="AR64">
        <v>2.0322</v>
      </c>
      <c r="AS64">
        <v>1.6507999999999998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607.04085155603468</v>
      </c>
      <c r="DN64">
        <v>21.235843368832469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4.6780548209199431</v>
      </c>
      <c r="L65">
        <v>420.00091975812353</v>
      </c>
      <c r="M65">
        <v>28.234447069411633</v>
      </c>
      <c r="N65">
        <v>36.241839014985537</v>
      </c>
      <c r="O65">
        <v>0</v>
      </c>
      <c r="P65">
        <v>32.270191330849983</v>
      </c>
      <c r="Q65">
        <v>0</v>
      </c>
      <c r="R65">
        <v>10.299768732654949</v>
      </c>
      <c r="S65">
        <v>0</v>
      </c>
      <c r="T65">
        <v>0</v>
      </c>
      <c r="U65">
        <v>25.698332015224157</v>
      </c>
      <c r="V65">
        <v>6.3654956315526716</v>
      </c>
      <c r="W65">
        <v>13.869720759899288</v>
      </c>
      <c r="X65">
        <v>30.168501368133025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5.0553984000000005</v>
      </c>
      <c r="AF65">
        <v>2.7224999999999993</v>
      </c>
      <c r="AG65">
        <v>0</v>
      </c>
      <c r="AH65">
        <v>6.3918799999999996</v>
      </c>
      <c r="AI65">
        <v>0</v>
      </c>
      <c r="AJ65">
        <v>0</v>
      </c>
      <c r="AK65">
        <v>15.64986</v>
      </c>
      <c r="AL65">
        <v>0</v>
      </c>
      <c r="AM65">
        <v>0</v>
      </c>
      <c r="AN65">
        <v>0.59302999999999995</v>
      </c>
      <c r="AO65">
        <v>0</v>
      </c>
      <c r="AP65">
        <v>1.5721062785249278</v>
      </c>
      <c r="AQ65">
        <v>4.7745099999999994</v>
      </c>
      <c r="AR65">
        <v>2.0322</v>
      </c>
      <c r="AS65">
        <v>1.6507999999999998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626.35795299291613</v>
      </c>
      <c r="DN65">
        <v>21.911602187363513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4.6780548209199431</v>
      </c>
      <c r="L66">
        <v>500.00924381585349</v>
      </c>
      <c r="M66">
        <v>28.234447069411633</v>
      </c>
      <c r="N66">
        <v>36.241839014985537</v>
      </c>
      <c r="O66">
        <v>0</v>
      </c>
      <c r="P66">
        <v>32.270191330849983</v>
      </c>
      <c r="Q66">
        <v>0</v>
      </c>
      <c r="R66">
        <v>10.299768732654949</v>
      </c>
      <c r="S66">
        <v>0</v>
      </c>
      <c r="T66">
        <v>0</v>
      </c>
      <c r="U66">
        <v>25.698332015224157</v>
      </c>
      <c r="V66">
        <v>6.3654956315526716</v>
      </c>
      <c r="W66">
        <v>13.869720759899288</v>
      </c>
      <c r="X66">
        <v>30.168501368133025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5.0553984000000005</v>
      </c>
      <c r="AF66">
        <v>2.7224999999999993</v>
      </c>
      <c r="AG66">
        <v>0</v>
      </c>
      <c r="AH66">
        <v>6.3918799999999996</v>
      </c>
      <c r="AI66">
        <v>0</v>
      </c>
      <c r="AJ66">
        <v>0</v>
      </c>
      <c r="AK66">
        <v>15.64986</v>
      </c>
      <c r="AL66">
        <v>0</v>
      </c>
      <c r="AM66">
        <v>0</v>
      </c>
      <c r="AN66">
        <v>0.59302999999999995</v>
      </c>
      <c r="AO66">
        <v>0</v>
      </c>
      <c r="AP66">
        <v>1.5721062785249278</v>
      </c>
      <c r="AQ66">
        <v>9.5490199999999987</v>
      </c>
      <c r="AR66">
        <v>2.0322</v>
      </c>
      <c r="AS66">
        <v>1.6507999999999998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708.27512720611912</v>
      </c>
      <c r="DN66">
        <v>24.777262031890565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4.6780548209199431</v>
      </c>
      <c r="L67">
        <v>578.50555714829011</v>
      </c>
      <c r="M67">
        <v>28.234447069411633</v>
      </c>
      <c r="N67">
        <v>36.241839014985537</v>
      </c>
      <c r="O67">
        <v>0</v>
      </c>
      <c r="P67">
        <v>32.270191330849983</v>
      </c>
      <c r="Q67">
        <v>0</v>
      </c>
      <c r="R67">
        <v>10.299768732654949</v>
      </c>
      <c r="S67">
        <v>0</v>
      </c>
      <c r="T67">
        <v>0</v>
      </c>
      <c r="U67">
        <v>25.698332015224157</v>
      </c>
      <c r="V67">
        <v>6.3654956315526716</v>
      </c>
      <c r="W67">
        <v>13.869720759899288</v>
      </c>
      <c r="X67">
        <v>30.168501368133025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5.0553984000000005</v>
      </c>
      <c r="AF67">
        <v>2.7224999999999993</v>
      </c>
      <c r="AG67">
        <v>0</v>
      </c>
      <c r="AH67">
        <v>6.3918799999999996</v>
      </c>
      <c r="AI67">
        <v>0</v>
      </c>
      <c r="AJ67">
        <v>0</v>
      </c>
      <c r="AK67">
        <v>15.64986</v>
      </c>
      <c r="AL67">
        <v>0</v>
      </c>
      <c r="AM67">
        <v>0</v>
      </c>
      <c r="AN67">
        <v>0.59302999999999995</v>
      </c>
      <c r="AO67">
        <v>0</v>
      </c>
      <c r="AP67">
        <v>1.5721062785249278</v>
      </c>
      <c r="AQ67">
        <v>9.5490199999999987</v>
      </c>
      <c r="AR67">
        <v>1.4902800000000003</v>
      </c>
      <c r="AS67">
        <v>1.6507999999999998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783.5946619516784</v>
      </c>
      <c r="DN67">
        <v>27.412120618767808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4.6780548209199431</v>
      </c>
      <c r="L68">
        <v>578.50555714829011</v>
      </c>
      <c r="M68">
        <v>28.234447069411633</v>
      </c>
      <c r="N68">
        <v>36.241839014985537</v>
      </c>
      <c r="O68">
        <v>0</v>
      </c>
      <c r="P68">
        <v>32.270191330849983</v>
      </c>
      <c r="Q68">
        <v>0</v>
      </c>
      <c r="R68">
        <v>10.299768732654949</v>
      </c>
      <c r="S68">
        <v>0</v>
      </c>
      <c r="T68">
        <v>0</v>
      </c>
      <c r="U68">
        <v>25.698332015224157</v>
      </c>
      <c r="V68">
        <v>6.3654956315526716</v>
      </c>
      <c r="W68">
        <v>13.869720759899288</v>
      </c>
      <c r="X68">
        <v>30.168501368133025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5.0553984000000005</v>
      </c>
      <c r="AF68">
        <v>2.7224999999999993</v>
      </c>
      <c r="AG68">
        <v>0</v>
      </c>
      <c r="AH68">
        <v>13.074300000000004</v>
      </c>
      <c r="AI68">
        <v>0</v>
      </c>
      <c r="AJ68">
        <v>0</v>
      </c>
      <c r="AK68">
        <v>15.64986</v>
      </c>
      <c r="AL68">
        <v>0</v>
      </c>
      <c r="AM68">
        <v>0</v>
      </c>
      <c r="AN68">
        <v>0.59302999999999995</v>
      </c>
      <c r="AO68">
        <v>0</v>
      </c>
      <c r="AP68">
        <v>1.5721062785249278</v>
      </c>
      <c r="AQ68">
        <v>9.5490199999999987</v>
      </c>
      <c r="AR68">
        <v>1.4902800000000003</v>
      </c>
      <c r="AS68">
        <v>1.6507999999999998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790.05121609431831</v>
      </c>
      <c r="DN68">
        <v>27.637986476127899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4.6780548209199431</v>
      </c>
      <c r="L69">
        <v>578.50555714829011</v>
      </c>
      <c r="M69">
        <v>28.234447069411633</v>
      </c>
      <c r="N69">
        <v>36.241839014985537</v>
      </c>
      <c r="O69">
        <v>0</v>
      </c>
      <c r="P69">
        <v>32.270191330849983</v>
      </c>
      <c r="Q69">
        <v>0</v>
      </c>
      <c r="R69">
        <v>10.299768732654949</v>
      </c>
      <c r="S69">
        <v>0</v>
      </c>
      <c r="T69">
        <v>0</v>
      </c>
      <c r="U69">
        <v>25.698332015224157</v>
      </c>
      <c r="V69">
        <v>6.3654956315526716</v>
      </c>
      <c r="W69">
        <v>13.869720759899288</v>
      </c>
      <c r="X69">
        <v>30.168501368133025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5.0553984000000005</v>
      </c>
      <c r="AF69">
        <v>2.7224999999999993</v>
      </c>
      <c r="AG69">
        <v>0</v>
      </c>
      <c r="AH69">
        <v>13.074300000000004</v>
      </c>
      <c r="AI69">
        <v>0</v>
      </c>
      <c r="AJ69">
        <v>0</v>
      </c>
      <c r="AK69">
        <v>15.64986</v>
      </c>
      <c r="AL69">
        <v>0</v>
      </c>
      <c r="AM69">
        <v>0</v>
      </c>
      <c r="AN69">
        <v>0.59302999999999995</v>
      </c>
      <c r="AO69">
        <v>0</v>
      </c>
      <c r="AP69">
        <v>1.5721062785249278</v>
      </c>
      <c r="AQ69">
        <v>9.5490199999999987</v>
      </c>
      <c r="AR69">
        <v>1.4902800000000003</v>
      </c>
      <c r="AS69">
        <v>1.6507999999999998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790.05121609431831</v>
      </c>
      <c r="DN69">
        <v>27.637986476127899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4.6780548209199431</v>
      </c>
      <c r="L70">
        <v>578.50555714829011</v>
      </c>
      <c r="M70">
        <v>28.234447069411633</v>
      </c>
      <c r="N70">
        <v>36.241839014985537</v>
      </c>
      <c r="O70">
        <v>0</v>
      </c>
      <c r="P70">
        <v>32.270191330849983</v>
      </c>
      <c r="Q70">
        <v>6.3137764350453169</v>
      </c>
      <c r="R70">
        <v>10.299768732654949</v>
      </c>
      <c r="S70">
        <v>8.1033130588235309</v>
      </c>
      <c r="T70">
        <v>0</v>
      </c>
      <c r="U70">
        <v>25.698332015224157</v>
      </c>
      <c r="V70">
        <v>6.3654956315526716</v>
      </c>
      <c r="W70">
        <v>13.869720759899288</v>
      </c>
      <c r="X70">
        <v>30.168501368133025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5.0553984000000005</v>
      </c>
      <c r="AF70">
        <v>2.7224999999999993</v>
      </c>
      <c r="AG70">
        <v>0</v>
      </c>
      <c r="AH70">
        <v>13.074300000000004</v>
      </c>
      <c r="AI70">
        <v>0</v>
      </c>
      <c r="AJ70">
        <v>0</v>
      </c>
      <c r="AK70">
        <v>15.64986</v>
      </c>
      <c r="AL70">
        <v>0</v>
      </c>
      <c r="AM70">
        <v>0</v>
      </c>
      <c r="AN70">
        <v>0.59302999999999995</v>
      </c>
      <c r="AO70">
        <v>0</v>
      </c>
      <c r="AP70">
        <v>1.5721062785249278</v>
      </c>
      <c r="AQ70">
        <v>9.5490199999999987</v>
      </c>
      <c r="AR70">
        <v>1.4902800000000003</v>
      </c>
      <c r="AS70">
        <v>1.6507999999999998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803.98100801854673</v>
      </c>
      <c r="DN70">
        <v>28.125284045768325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4.6780548209199431</v>
      </c>
      <c r="L71">
        <v>578.50555714829011</v>
      </c>
      <c r="M71">
        <v>28.234447069411633</v>
      </c>
      <c r="N71">
        <v>36.241839014985537</v>
      </c>
      <c r="O71">
        <v>0</v>
      </c>
      <c r="P71">
        <v>32.270191330849983</v>
      </c>
      <c r="Q71">
        <v>6.3137764350453169</v>
      </c>
      <c r="R71">
        <v>10.299768732654949</v>
      </c>
      <c r="S71">
        <v>8.1033130588235309</v>
      </c>
      <c r="T71">
        <v>0</v>
      </c>
      <c r="U71">
        <v>25.698332015224157</v>
      </c>
      <c r="V71">
        <v>6.36492760858712</v>
      </c>
      <c r="W71">
        <v>13.869260700389107</v>
      </c>
      <c r="X71">
        <v>30.168501368133025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5.0553984000000005</v>
      </c>
      <c r="AF71">
        <v>2.7224999999999993</v>
      </c>
      <c r="AG71">
        <v>0</v>
      </c>
      <c r="AH71">
        <v>13.074300000000004</v>
      </c>
      <c r="AI71">
        <v>0</v>
      </c>
      <c r="AJ71">
        <v>0</v>
      </c>
      <c r="AK71">
        <v>15.64986</v>
      </c>
      <c r="AL71">
        <v>0</v>
      </c>
      <c r="AM71">
        <v>0</v>
      </c>
      <c r="AN71">
        <v>0.59302999999999995</v>
      </c>
      <c r="AO71">
        <v>0</v>
      </c>
      <c r="AP71">
        <v>1.5721062785249278</v>
      </c>
      <c r="AQ71">
        <v>9.5490199999999987</v>
      </c>
      <c r="AR71">
        <v>1.4902800000000003</v>
      </c>
      <c r="AS71">
        <v>1.6507999999999998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803.98001492157903</v>
      </c>
      <c r="DN71">
        <v>28.125249060260209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4.6780548209199431</v>
      </c>
      <c r="L72">
        <v>578.50555714829011</v>
      </c>
      <c r="M72">
        <v>28.234447069411633</v>
      </c>
      <c r="N72">
        <v>36.241839014985537</v>
      </c>
      <c r="O72">
        <v>0</v>
      </c>
      <c r="P72">
        <v>32.270191330849983</v>
      </c>
      <c r="Q72">
        <v>6.3137764350453169</v>
      </c>
      <c r="R72">
        <v>10.299768732654949</v>
      </c>
      <c r="S72">
        <v>8.1033130588235309</v>
      </c>
      <c r="T72">
        <v>0</v>
      </c>
      <c r="U72">
        <v>25.698332015224157</v>
      </c>
      <c r="V72">
        <v>6.36492760858712</v>
      </c>
      <c r="W72">
        <v>13.869260700389107</v>
      </c>
      <c r="X72">
        <v>30.168501368133025</v>
      </c>
      <c r="Y72">
        <v>0</v>
      </c>
      <c r="Z72">
        <v>0</v>
      </c>
      <c r="AA72">
        <v>2.1568172249701112</v>
      </c>
      <c r="AB72">
        <v>4.0409200000000007</v>
      </c>
      <c r="AC72">
        <v>0</v>
      </c>
      <c r="AD72">
        <v>0</v>
      </c>
      <c r="AE72">
        <v>5.0553984000000005</v>
      </c>
      <c r="AF72">
        <v>2.7224999999999993</v>
      </c>
      <c r="AG72">
        <v>0</v>
      </c>
      <c r="AH72">
        <v>13.074300000000004</v>
      </c>
      <c r="AI72">
        <v>0.97650000000000015</v>
      </c>
      <c r="AJ72">
        <v>0</v>
      </c>
      <c r="AK72">
        <v>15.64986</v>
      </c>
      <c r="AL72">
        <v>0</v>
      </c>
      <c r="AM72">
        <v>0</v>
      </c>
      <c r="AN72">
        <v>0.59302999999999995</v>
      </c>
      <c r="AO72">
        <v>0</v>
      </c>
      <c r="AP72">
        <v>1.5721062785249278</v>
      </c>
      <c r="AQ72">
        <v>9.5490199999999987</v>
      </c>
      <c r="AR72">
        <v>2.0322</v>
      </c>
      <c r="AS72">
        <v>1.6507999999999998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811.43531748115629</v>
      </c>
      <c r="DN72">
        <v>28.386103725653165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4.6780548209199431</v>
      </c>
      <c r="L73">
        <v>578.50555714829011</v>
      </c>
      <c r="M73">
        <v>28.234447069411633</v>
      </c>
      <c r="N73">
        <v>36.241839014985537</v>
      </c>
      <c r="O73">
        <v>0</v>
      </c>
      <c r="P73">
        <v>32.270191330849983</v>
      </c>
      <c r="Q73">
        <v>6.3137764350453169</v>
      </c>
      <c r="R73">
        <v>10.299768732654949</v>
      </c>
      <c r="S73">
        <v>8.1033130588235309</v>
      </c>
      <c r="T73">
        <v>0</v>
      </c>
      <c r="U73">
        <v>25.698332015224157</v>
      </c>
      <c r="V73">
        <v>6.36492760858712</v>
      </c>
      <c r="W73">
        <v>13.869260700389107</v>
      </c>
      <c r="X73">
        <v>30.168501368133025</v>
      </c>
      <c r="Y73">
        <v>0</v>
      </c>
      <c r="Z73">
        <v>0</v>
      </c>
      <c r="AA73">
        <v>4.2894005485360642</v>
      </c>
      <c r="AB73">
        <v>4.0409200000000007</v>
      </c>
      <c r="AC73">
        <v>0</v>
      </c>
      <c r="AD73">
        <v>2.7965700000000004</v>
      </c>
      <c r="AE73">
        <v>5.0553984000000005</v>
      </c>
      <c r="AF73">
        <v>2.7224999999999993</v>
      </c>
      <c r="AG73">
        <v>0</v>
      </c>
      <c r="AH73">
        <v>17.432400000000001</v>
      </c>
      <c r="AI73">
        <v>1.9530000000000001</v>
      </c>
      <c r="AJ73">
        <v>0</v>
      </c>
      <c r="AK73">
        <v>15.64986</v>
      </c>
      <c r="AL73">
        <v>0</v>
      </c>
      <c r="AM73">
        <v>0</v>
      </c>
      <c r="AN73">
        <v>0.59302999999999995</v>
      </c>
      <c r="AO73">
        <v>0</v>
      </c>
      <c r="AP73">
        <v>1.5721062785249278</v>
      </c>
      <c r="AQ73">
        <v>19.098040000000001</v>
      </c>
      <c r="AR73">
        <v>2.0322</v>
      </c>
      <c r="AS73">
        <v>1.6507999999999998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830.57837086396262</v>
      </c>
      <c r="DN73">
        <v>29.055823666412653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4.6780548209199431</v>
      </c>
      <c r="L74">
        <v>578.50555714829011</v>
      </c>
      <c r="M74">
        <v>28.234447069411633</v>
      </c>
      <c r="N74">
        <v>36.241839014985537</v>
      </c>
      <c r="O74">
        <v>0</v>
      </c>
      <c r="P74">
        <v>32.270191330849983</v>
      </c>
      <c r="Q74">
        <v>6.3137764350453169</v>
      </c>
      <c r="R74">
        <v>10.299768732654949</v>
      </c>
      <c r="S74">
        <v>8.1033130588235309</v>
      </c>
      <c r="T74">
        <v>0</v>
      </c>
      <c r="U74">
        <v>25.698332015224157</v>
      </c>
      <c r="V74">
        <v>6.36492760858712</v>
      </c>
      <c r="W74">
        <v>13.869260700389107</v>
      </c>
      <c r="X74">
        <v>30.168501368133025</v>
      </c>
      <c r="Y74">
        <v>0</v>
      </c>
      <c r="Z74">
        <v>0</v>
      </c>
      <c r="AA74">
        <v>8.6030349984762875</v>
      </c>
      <c r="AB74">
        <v>4.0409200000000007</v>
      </c>
      <c r="AC74">
        <v>0</v>
      </c>
      <c r="AD74">
        <v>5.5931399999999991</v>
      </c>
      <c r="AE74">
        <v>5.0553984000000005</v>
      </c>
      <c r="AF74">
        <v>2.7224999999999993</v>
      </c>
      <c r="AG74">
        <v>0</v>
      </c>
      <c r="AH74">
        <v>23.243200000000005</v>
      </c>
      <c r="AI74">
        <v>10.033732799999999</v>
      </c>
      <c r="AJ74">
        <v>0</v>
      </c>
      <c r="AK74">
        <v>15.64986</v>
      </c>
      <c r="AL74">
        <v>0</v>
      </c>
      <c r="AM74">
        <v>1.4724000000000002</v>
      </c>
      <c r="AN74">
        <v>0.59302999999999995</v>
      </c>
      <c r="AO74">
        <v>0</v>
      </c>
      <c r="AP74">
        <v>1.5721062785249278</v>
      </c>
      <c r="AQ74">
        <v>19.098040000000001</v>
      </c>
      <c r="AR74">
        <v>2.0322</v>
      </c>
      <c r="AS74">
        <v>1.6507999999999998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852.29278473285967</v>
      </c>
      <c r="DN74">
        <v>29.815547047455745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4.6780548209199431</v>
      </c>
      <c r="L75">
        <v>578.50555714829011</v>
      </c>
      <c r="M75">
        <v>28.234447069411633</v>
      </c>
      <c r="N75">
        <v>36.241839014985537</v>
      </c>
      <c r="O75">
        <v>0</v>
      </c>
      <c r="P75">
        <v>32.270191330849983</v>
      </c>
      <c r="Q75">
        <v>6.3137764350453169</v>
      </c>
      <c r="R75">
        <v>10.299768732654949</v>
      </c>
      <c r="S75">
        <v>8.1033130588235309</v>
      </c>
      <c r="T75">
        <v>0</v>
      </c>
      <c r="U75">
        <v>25.698332015224157</v>
      </c>
      <c r="V75">
        <v>6.36492760858712</v>
      </c>
      <c r="W75">
        <v>13.869260700389107</v>
      </c>
      <c r="X75">
        <v>30.168501368133025</v>
      </c>
      <c r="Y75">
        <v>0</v>
      </c>
      <c r="Z75">
        <v>0</v>
      </c>
      <c r="AA75">
        <v>12.116950702079279</v>
      </c>
      <c r="AB75">
        <v>8.0818400000000015</v>
      </c>
      <c r="AC75">
        <v>0.78140000000000009</v>
      </c>
      <c r="AD75">
        <v>8.3897099999999991</v>
      </c>
      <c r="AE75">
        <v>10.110796800000001</v>
      </c>
      <c r="AF75">
        <v>5.7475000000000005</v>
      </c>
      <c r="AG75">
        <v>0</v>
      </c>
      <c r="AH75">
        <v>29.054000000000006</v>
      </c>
      <c r="AI75">
        <v>10.033732799999999</v>
      </c>
      <c r="AJ75">
        <v>0</v>
      </c>
      <c r="AK75">
        <v>15.64986</v>
      </c>
      <c r="AL75">
        <v>0</v>
      </c>
      <c r="AM75">
        <v>2.863</v>
      </c>
      <c r="AN75">
        <v>0.59302999999999995</v>
      </c>
      <c r="AO75">
        <v>0</v>
      </c>
      <c r="AP75">
        <v>1.5721062785249278</v>
      </c>
      <c r="AQ75">
        <v>19.098040000000001</v>
      </c>
      <c r="AR75">
        <v>2.0322</v>
      </c>
      <c r="AS75">
        <v>1.6507999999999998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877.81449513135408</v>
      </c>
      <c r="DN75">
        <v>30.70844075256452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4.6780548209199431</v>
      </c>
      <c r="L76">
        <v>578.50555714829011</v>
      </c>
      <c r="M76">
        <v>28.234447069411633</v>
      </c>
      <c r="N76">
        <v>36.241839014985537</v>
      </c>
      <c r="O76">
        <v>0</v>
      </c>
      <c r="P76">
        <v>32.270191330849983</v>
      </c>
      <c r="Q76">
        <v>6.3137764350453169</v>
      </c>
      <c r="R76">
        <v>10.299768732654949</v>
      </c>
      <c r="S76">
        <v>8.1033130588235309</v>
      </c>
      <c r="T76">
        <v>0</v>
      </c>
      <c r="U76">
        <v>25.698332015224157</v>
      </c>
      <c r="V76">
        <v>6.36492760858712</v>
      </c>
      <c r="W76">
        <v>13.869260700389107</v>
      </c>
      <c r="X76">
        <v>30.168501368133025</v>
      </c>
      <c r="Y76">
        <v>0</v>
      </c>
      <c r="Z76">
        <v>6.0021000000000013</v>
      </c>
      <c r="AA76">
        <v>12.929271077146669</v>
      </c>
      <c r="AB76">
        <v>12.122760000000001</v>
      </c>
      <c r="AC76">
        <v>5.9445005000000002</v>
      </c>
      <c r="AD76">
        <v>11.2122192</v>
      </c>
      <c r="AE76">
        <v>15.166195200000001</v>
      </c>
      <c r="AF76">
        <v>9.0749999999999975</v>
      </c>
      <c r="AG76">
        <v>0</v>
      </c>
      <c r="AH76">
        <v>43.058028000000014</v>
      </c>
      <c r="AI76">
        <v>10.033732799999999</v>
      </c>
      <c r="AJ76">
        <v>0</v>
      </c>
      <c r="AK76">
        <v>15.64986</v>
      </c>
      <c r="AL76">
        <v>0</v>
      </c>
      <c r="AM76">
        <v>2.863</v>
      </c>
      <c r="AN76">
        <v>0.59302999999999995</v>
      </c>
      <c r="AO76">
        <v>0</v>
      </c>
      <c r="AP76">
        <v>1.5721062785249278</v>
      </c>
      <c r="AQ76">
        <v>19.098040000000001</v>
      </c>
      <c r="AR76">
        <v>2.0322</v>
      </c>
      <c r="AS76">
        <v>1.6507999999999998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917.64885069464071</v>
      </c>
      <c r="DN76">
        <v>32.101961664345524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4.6780548209199431</v>
      </c>
      <c r="L77">
        <v>578.50555714829011</v>
      </c>
      <c r="M77">
        <v>28.234447069411633</v>
      </c>
      <c r="N77">
        <v>36.241839014985537</v>
      </c>
      <c r="O77">
        <v>0</v>
      </c>
      <c r="P77">
        <v>32.270191330849983</v>
      </c>
      <c r="Q77">
        <v>6.3137764350453169</v>
      </c>
      <c r="R77">
        <v>10.299768732654949</v>
      </c>
      <c r="S77">
        <v>8.1033130588235309</v>
      </c>
      <c r="T77">
        <v>0</v>
      </c>
      <c r="U77">
        <v>25.698332015224157</v>
      </c>
      <c r="V77">
        <v>6.36492760858712</v>
      </c>
      <c r="W77">
        <v>13.869260700389107</v>
      </c>
      <c r="X77">
        <v>30.168501368133025</v>
      </c>
      <c r="Y77">
        <v>0</v>
      </c>
      <c r="Z77">
        <v>6.0021000000000013</v>
      </c>
      <c r="AA77">
        <v>12.929271077146669</v>
      </c>
      <c r="AB77">
        <v>12.122760000000001</v>
      </c>
      <c r="AC77">
        <v>5.9445005000000002</v>
      </c>
      <c r="AD77">
        <v>11.2122192</v>
      </c>
      <c r="AE77">
        <v>15.166195200000001</v>
      </c>
      <c r="AF77">
        <v>9.0749999999999975</v>
      </c>
      <c r="AG77">
        <v>0</v>
      </c>
      <c r="AH77">
        <v>43.058028000000014</v>
      </c>
      <c r="AI77">
        <v>10.033732799999999</v>
      </c>
      <c r="AJ77">
        <v>0</v>
      </c>
      <c r="AK77">
        <v>15.64986</v>
      </c>
      <c r="AL77">
        <v>0</v>
      </c>
      <c r="AM77">
        <v>4.8491039999999996</v>
      </c>
      <c r="AN77">
        <v>0.59302999999999995</v>
      </c>
      <c r="AO77">
        <v>0</v>
      </c>
      <c r="AP77">
        <v>1.5721062785249278</v>
      </c>
      <c r="AQ77">
        <v>19.098040000000001</v>
      </c>
      <c r="AR77">
        <v>2.0322</v>
      </c>
      <c r="AS77">
        <v>1.6507999999999998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919.56782438631353</v>
      </c>
      <c r="DN77">
        <v>32.169091972672604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4.6780548209199431</v>
      </c>
      <c r="L78">
        <v>578.50555714829011</v>
      </c>
      <c r="M78">
        <v>28.234447069411633</v>
      </c>
      <c r="N78">
        <v>36.241839014985537</v>
      </c>
      <c r="O78">
        <v>0</v>
      </c>
      <c r="P78">
        <v>32.270191330849983</v>
      </c>
      <c r="Q78">
        <v>6.3137764350453169</v>
      </c>
      <c r="R78">
        <v>10.299768732654949</v>
      </c>
      <c r="S78">
        <v>8.1033130588235309</v>
      </c>
      <c r="T78">
        <v>0</v>
      </c>
      <c r="U78">
        <v>25.698332015224157</v>
      </c>
      <c r="V78">
        <v>6.36492760858712</v>
      </c>
      <c r="W78">
        <v>13.869260700389107</v>
      </c>
      <c r="X78">
        <v>30.168501368133025</v>
      </c>
      <c r="Y78">
        <v>0</v>
      </c>
      <c r="Z78">
        <v>6.0021000000000013</v>
      </c>
      <c r="AA78">
        <v>12.929271077146669</v>
      </c>
      <c r="AB78">
        <v>12.122760000000001</v>
      </c>
      <c r="AC78">
        <v>5.9445005000000002</v>
      </c>
      <c r="AD78">
        <v>11.2122192</v>
      </c>
      <c r="AE78">
        <v>15.166195200000001</v>
      </c>
      <c r="AF78">
        <v>9.0749999999999975</v>
      </c>
      <c r="AG78">
        <v>0</v>
      </c>
      <c r="AH78">
        <v>43.058028000000014</v>
      </c>
      <c r="AI78">
        <v>10.033732799999999</v>
      </c>
      <c r="AJ78">
        <v>0</v>
      </c>
      <c r="AK78">
        <v>15.64986</v>
      </c>
      <c r="AL78">
        <v>0</v>
      </c>
      <c r="AM78">
        <v>4.8491039999999996</v>
      </c>
      <c r="AN78">
        <v>0.59302999999999995</v>
      </c>
      <c r="AO78">
        <v>0</v>
      </c>
      <c r="AP78">
        <v>1.5721062785249278</v>
      </c>
      <c r="AQ78">
        <v>19.098040000000001</v>
      </c>
      <c r="AR78">
        <v>15.241500000000006</v>
      </c>
      <c r="AS78">
        <v>1.6507999999999998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932.33064998495479</v>
      </c>
      <c r="DN78">
        <v>32.615566374031303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4.6780548209199431</v>
      </c>
      <c r="L79">
        <v>578.50555714829011</v>
      </c>
      <c r="M79">
        <v>28.234447069411633</v>
      </c>
      <c r="N79">
        <v>36.241839014985537</v>
      </c>
      <c r="O79">
        <v>0</v>
      </c>
      <c r="P79">
        <v>32.270191330849983</v>
      </c>
      <c r="Q79">
        <v>6.3137764350453169</v>
      </c>
      <c r="R79">
        <v>10.299768732654949</v>
      </c>
      <c r="S79">
        <v>8.1033130588235309</v>
      </c>
      <c r="T79">
        <v>0</v>
      </c>
      <c r="U79">
        <v>25.698332015224157</v>
      </c>
      <c r="V79">
        <v>6.36492760858712</v>
      </c>
      <c r="W79">
        <v>13.869260700389107</v>
      </c>
      <c r="X79">
        <v>30.168501368133025</v>
      </c>
      <c r="Y79">
        <v>0</v>
      </c>
      <c r="Z79">
        <v>6.0021000000000013</v>
      </c>
      <c r="AA79">
        <v>8.6030349984762875</v>
      </c>
      <c r="AB79">
        <v>12.122760000000001</v>
      </c>
      <c r="AC79">
        <v>5.9445005000000002</v>
      </c>
      <c r="AD79">
        <v>11.2122192</v>
      </c>
      <c r="AE79">
        <v>15.166195200000001</v>
      </c>
      <c r="AF79">
        <v>9.0749999999999975</v>
      </c>
      <c r="AG79">
        <v>0</v>
      </c>
      <c r="AH79">
        <v>43.058028000000014</v>
      </c>
      <c r="AI79">
        <v>10.033732799999999</v>
      </c>
      <c r="AJ79">
        <v>0</v>
      </c>
      <c r="AK79">
        <v>15.64986</v>
      </c>
      <c r="AL79">
        <v>0</v>
      </c>
      <c r="AM79">
        <v>4.8491039999999996</v>
      </c>
      <c r="AN79">
        <v>0.59302999999999995</v>
      </c>
      <c r="AO79">
        <v>0</v>
      </c>
      <c r="AP79">
        <v>1.5721062785249278</v>
      </c>
      <c r="AQ79">
        <v>19.098040000000001</v>
      </c>
      <c r="AR79">
        <v>15.241500000000006</v>
      </c>
      <c r="AS79">
        <v>1.6507999999999998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928.15073863811926</v>
      </c>
      <c r="DN79">
        <v>32.469241642196366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4.6780548209199431</v>
      </c>
      <c r="L80">
        <v>578.50555714829011</v>
      </c>
      <c r="M80">
        <v>28.234447069411633</v>
      </c>
      <c r="N80">
        <v>36.241839014985537</v>
      </c>
      <c r="O80">
        <v>0</v>
      </c>
      <c r="P80">
        <v>32.270191330849983</v>
      </c>
      <c r="Q80">
        <v>6.3137764350453169</v>
      </c>
      <c r="R80">
        <v>10.299768732654949</v>
      </c>
      <c r="S80">
        <v>8.1033130588235309</v>
      </c>
      <c r="T80">
        <v>0</v>
      </c>
      <c r="U80">
        <v>25.698332015224157</v>
      </c>
      <c r="V80">
        <v>6.36492760858712</v>
      </c>
      <c r="W80">
        <v>13.869260700389107</v>
      </c>
      <c r="X80">
        <v>30.168501368133025</v>
      </c>
      <c r="Y80">
        <v>0</v>
      </c>
      <c r="Z80">
        <v>6.0021000000000013</v>
      </c>
      <c r="AA80">
        <v>8.6030349984762875</v>
      </c>
      <c r="AB80">
        <v>12.122760000000001</v>
      </c>
      <c r="AC80">
        <v>5.9445005000000002</v>
      </c>
      <c r="AD80">
        <v>11.2122192</v>
      </c>
      <c r="AE80">
        <v>15.166195200000001</v>
      </c>
      <c r="AF80">
        <v>9.0749999999999975</v>
      </c>
      <c r="AG80">
        <v>0</v>
      </c>
      <c r="AH80">
        <v>43.058028000000014</v>
      </c>
      <c r="AI80">
        <v>1.1718000000000002</v>
      </c>
      <c r="AJ80">
        <v>0</v>
      </c>
      <c r="AK80">
        <v>15.64986</v>
      </c>
      <c r="AL80">
        <v>0</v>
      </c>
      <c r="AM80">
        <v>4.8491039999999996</v>
      </c>
      <c r="AN80">
        <v>0.59302999999999995</v>
      </c>
      <c r="AO80">
        <v>0</v>
      </c>
      <c r="AP80">
        <v>1.5721062785249278</v>
      </c>
      <c r="AQ80">
        <v>19.098040000000001</v>
      </c>
      <c r="AR80">
        <v>2.0322</v>
      </c>
      <c r="AS80">
        <v>1.6507999999999998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906.82551367514168</v>
      </c>
      <c r="DN80">
        <v>31.723233805173884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4.6780548209199431</v>
      </c>
      <c r="L81">
        <v>578.50555714829011</v>
      </c>
      <c r="M81">
        <v>28.234447069411633</v>
      </c>
      <c r="N81">
        <v>36.241839014985537</v>
      </c>
      <c r="O81">
        <v>0</v>
      </c>
      <c r="P81">
        <v>32.270191330849983</v>
      </c>
      <c r="Q81">
        <v>0</v>
      </c>
      <c r="R81">
        <v>10.299768732654949</v>
      </c>
      <c r="S81">
        <v>0</v>
      </c>
      <c r="T81">
        <v>0</v>
      </c>
      <c r="U81">
        <v>25.698332015224157</v>
      </c>
      <c r="V81">
        <v>6.36492760858712</v>
      </c>
      <c r="W81">
        <v>13.869260700389107</v>
      </c>
      <c r="X81">
        <v>30.168501368133025</v>
      </c>
      <c r="Y81">
        <v>0</v>
      </c>
      <c r="Z81">
        <v>2.0007000000000006</v>
      </c>
      <c r="AA81">
        <v>7.997187463372323</v>
      </c>
      <c r="AB81">
        <v>12.122760000000001</v>
      </c>
      <c r="AC81">
        <v>5.9445005000000002</v>
      </c>
      <c r="AD81">
        <v>11.2122192</v>
      </c>
      <c r="AE81">
        <v>15.166195200000001</v>
      </c>
      <c r="AF81">
        <v>9.0749999999999975</v>
      </c>
      <c r="AG81">
        <v>0</v>
      </c>
      <c r="AH81">
        <v>40.67560000000001</v>
      </c>
      <c r="AI81">
        <v>0</v>
      </c>
      <c r="AJ81">
        <v>0</v>
      </c>
      <c r="AK81">
        <v>15.64986</v>
      </c>
      <c r="AL81">
        <v>0</v>
      </c>
      <c r="AM81">
        <v>3.2392799999999999</v>
      </c>
      <c r="AN81">
        <v>0.59302999999999995</v>
      </c>
      <c r="AO81">
        <v>0</v>
      </c>
      <c r="AP81">
        <v>1.5721062785249278</v>
      </c>
      <c r="AQ81">
        <v>19.098040000000001</v>
      </c>
      <c r="AR81">
        <v>2.0322</v>
      </c>
      <c r="AS81">
        <v>1.6507999999999998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883.45470590650723</v>
      </c>
      <c r="DN81">
        <v>30.905652544835633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4.6780548209199431</v>
      </c>
      <c r="L82">
        <v>578.50555714829011</v>
      </c>
      <c r="M82">
        <v>28.234447069411633</v>
      </c>
      <c r="N82">
        <v>36.241839014985537</v>
      </c>
      <c r="O82">
        <v>0</v>
      </c>
      <c r="P82">
        <v>32.270191330849983</v>
      </c>
      <c r="Q82">
        <v>0</v>
      </c>
      <c r="R82">
        <v>10.299768732654949</v>
      </c>
      <c r="S82">
        <v>0</v>
      </c>
      <c r="T82">
        <v>0</v>
      </c>
      <c r="U82">
        <v>25.698332015224157</v>
      </c>
      <c r="V82">
        <v>6.36492760858712</v>
      </c>
      <c r="W82">
        <v>13.869260700389107</v>
      </c>
      <c r="X82">
        <v>30.168501368133025</v>
      </c>
      <c r="Y82">
        <v>0</v>
      </c>
      <c r="Z82">
        <v>0</v>
      </c>
      <c r="AA82">
        <v>4.2894005485360642</v>
      </c>
      <c r="AB82">
        <v>12.122760000000001</v>
      </c>
      <c r="AC82">
        <v>0</v>
      </c>
      <c r="AD82">
        <v>2.7965700000000004</v>
      </c>
      <c r="AE82">
        <v>10.110796800000001</v>
      </c>
      <c r="AF82">
        <v>5.7475000000000005</v>
      </c>
      <c r="AG82">
        <v>0</v>
      </c>
      <c r="AH82">
        <v>29.054000000000006</v>
      </c>
      <c r="AI82">
        <v>0</v>
      </c>
      <c r="AJ82">
        <v>0</v>
      </c>
      <c r="AK82">
        <v>15.64986</v>
      </c>
      <c r="AL82">
        <v>0</v>
      </c>
      <c r="AM82">
        <v>3.2392799999999999</v>
      </c>
      <c r="AN82">
        <v>0.59302999999999995</v>
      </c>
      <c r="AO82">
        <v>0</v>
      </c>
      <c r="AP82">
        <v>1.5721062785249278</v>
      </c>
      <c r="AQ82">
        <v>19.098040000000001</v>
      </c>
      <c r="AR82">
        <v>2.0322</v>
      </c>
      <c r="AS82">
        <v>1.6507999999999998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844.73612723642952</v>
      </c>
      <c r="DN82">
        <v>29.551096200076813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4.6780548209199431</v>
      </c>
      <c r="L83">
        <v>578.50555714829011</v>
      </c>
      <c r="M83">
        <v>28.234447069411633</v>
      </c>
      <c r="N83">
        <v>36.241839014985537</v>
      </c>
      <c r="O83">
        <v>0</v>
      </c>
      <c r="P83">
        <v>32.270200033983329</v>
      </c>
      <c r="Q83">
        <v>0</v>
      </c>
      <c r="R83">
        <v>10.299768732654949</v>
      </c>
      <c r="S83">
        <v>0</v>
      </c>
      <c r="T83">
        <v>0</v>
      </c>
      <c r="U83">
        <v>25.698332015224157</v>
      </c>
      <c r="V83">
        <v>6.36492760858712</v>
      </c>
      <c r="W83">
        <v>13.869260700389107</v>
      </c>
      <c r="X83">
        <v>30.168501368133025</v>
      </c>
      <c r="Y83">
        <v>0</v>
      </c>
      <c r="Z83">
        <v>0</v>
      </c>
      <c r="AA83">
        <v>4.2894005485360642</v>
      </c>
      <c r="AB83">
        <v>8.0818400000000015</v>
      </c>
      <c r="AC83">
        <v>0</v>
      </c>
      <c r="AD83">
        <v>0</v>
      </c>
      <c r="AE83">
        <v>5.0553984000000005</v>
      </c>
      <c r="AF83">
        <v>3.0249999999999995</v>
      </c>
      <c r="AG83">
        <v>0</v>
      </c>
      <c r="AH83">
        <v>23.243200000000005</v>
      </c>
      <c r="AI83">
        <v>0</v>
      </c>
      <c r="AJ83">
        <v>0</v>
      </c>
      <c r="AK83">
        <v>15.64986</v>
      </c>
      <c r="AL83">
        <v>0</v>
      </c>
      <c r="AM83">
        <v>1.6196399999999997</v>
      </c>
      <c r="AN83">
        <v>0.59302999999999995</v>
      </c>
      <c r="AO83">
        <v>0</v>
      </c>
      <c r="AP83">
        <v>1.5721062785249278</v>
      </c>
      <c r="AQ83">
        <v>9.5490199999999987</v>
      </c>
      <c r="AR83">
        <v>2.0322</v>
      </c>
      <c r="AS83">
        <v>3.7142999999999997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816.20294655106545</v>
      </c>
      <c r="DN83">
        <v>28.552937188574344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4.6780548209199431</v>
      </c>
      <c r="L84">
        <v>578.50555714829011</v>
      </c>
      <c r="M84">
        <v>28.234447069411633</v>
      </c>
      <c r="N84">
        <v>36.241839014985537</v>
      </c>
      <c r="O84">
        <v>0</v>
      </c>
      <c r="P84">
        <v>32.270699614890887</v>
      </c>
      <c r="Q84">
        <v>0</v>
      </c>
      <c r="R84">
        <v>10.299768732654949</v>
      </c>
      <c r="S84">
        <v>0</v>
      </c>
      <c r="T84">
        <v>0</v>
      </c>
      <c r="U84">
        <v>25.698332015224157</v>
      </c>
      <c r="V84">
        <v>6.36492760858712</v>
      </c>
      <c r="W84">
        <v>13.869260700389107</v>
      </c>
      <c r="X84">
        <v>30.168501368133025</v>
      </c>
      <c r="Y84">
        <v>0</v>
      </c>
      <c r="Z84">
        <v>0</v>
      </c>
      <c r="AA84">
        <v>2.1568172249701112</v>
      </c>
      <c r="AB84">
        <v>4.0082000000000004</v>
      </c>
      <c r="AC84">
        <v>0</v>
      </c>
      <c r="AD84">
        <v>0</v>
      </c>
      <c r="AE84">
        <v>5.0553984000000005</v>
      </c>
      <c r="AF84">
        <v>2.7224999999999993</v>
      </c>
      <c r="AG84">
        <v>0</v>
      </c>
      <c r="AH84">
        <v>17.432400000000001</v>
      </c>
      <c r="AI84">
        <v>0</v>
      </c>
      <c r="AJ84">
        <v>0</v>
      </c>
      <c r="AK84">
        <v>15.64986</v>
      </c>
      <c r="AL84">
        <v>0</v>
      </c>
      <c r="AM84">
        <v>1.6196399999999997</v>
      </c>
      <c r="AN84">
        <v>0.59302999999999995</v>
      </c>
      <c r="AO84">
        <v>0</v>
      </c>
      <c r="AP84">
        <v>1.5721062785249278</v>
      </c>
      <c r="AQ84">
        <v>9.5490199999999987</v>
      </c>
      <c r="AR84">
        <v>2.0322</v>
      </c>
      <c r="AS84">
        <v>7.5936800000000009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808.04861109428384</v>
      </c>
      <c r="DN84">
        <v>28.267628902697531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4.6780548209199431</v>
      </c>
      <c r="L85">
        <v>500.00924381585349</v>
      </c>
      <c r="M85">
        <v>28.234447069411633</v>
      </c>
      <c r="N85">
        <v>36.241839014985537</v>
      </c>
      <c r="O85">
        <v>0</v>
      </c>
      <c r="P85">
        <v>32.270699614890887</v>
      </c>
      <c r="Q85">
        <v>0</v>
      </c>
      <c r="R85">
        <v>10.299768732654949</v>
      </c>
      <c r="S85">
        <v>0</v>
      </c>
      <c r="T85">
        <v>0</v>
      </c>
      <c r="U85">
        <v>25.698332015224157</v>
      </c>
      <c r="V85">
        <v>6.36492760858712</v>
      </c>
      <c r="W85">
        <v>13.869260700389107</v>
      </c>
      <c r="X85">
        <v>30.168501368133025</v>
      </c>
      <c r="Y85">
        <v>0</v>
      </c>
      <c r="Z85">
        <v>0</v>
      </c>
      <c r="AA85">
        <v>0</v>
      </c>
      <c r="AB85">
        <v>4.0082000000000004</v>
      </c>
      <c r="AC85">
        <v>0</v>
      </c>
      <c r="AD85">
        <v>0</v>
      </c>
      <c r="AE85">
        <v>5.0553984000000005</v>
      </c>
      <c r="AF85">
        <v>2.7224999999999993</v>
      </c>
      <c r="AG85">
        <v>0</v>
      </c>
      <c r="AH85">
        <v>13.074300000000004</v>
      </c>
      <c r="AI85">
        <v>0</v>
      </c>
      <c r="AJ85">
        <v>0</v>
      </c>
      <c r="AK85">
        <v>15.64986</v>
      </c>
      <c r="AL85">
        <v>0</v>
      </c>
      <c r="AM85">
        <v>1.6196399999999997</v>
      </c>
      <c r="AN85">
        <v>0.59302999999999995</v>
      </c>
      <c r="AO85">
        <v>0</v>
      </c>
      <c r="AP85">
        <v>1.5721062785249278</v>
      </c>
      <c r="AQ85">
        <v>9.5490199999999987</v>
      </c>
      <c r="AR85">
        <v>2.0322</v>
      </c>
      <c r="AS85">
        <v>7.5936800000000009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725.91080903456736</v>
      </c>
      <c r="DN85">
        <v>25.394200405007211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4.6780548209199431</v>
      </c>
      <c r="L86">
        <v>420.00091975812353</v>
      </c>
      <c r="M86">
        <v>28.234447069411633</v>
      </c>
      <c r="N86">
        <v>36.241839014985537</v>
      </c>
      <c r="O86">
        <v>0</v>
      </c>
      <c r="P86">
        <v>32.270699614890887</v>
      </c>
      <c r="Q86">
        <v>0</v>
      </c>
      <c r="R86">
        <v>10.299768732654949</v>
      </c>
      <c r="S86">
        <v>0</v>
      </c>
      <c r="T86">
        <v>0</v>
      </c>
      <c r="U86">
        <v>25.698332015224157</v>
      </c>
      <c r="V86">
        <v>6.36492760858712</v>
      </c>
      <c r="W86">
        <v>13.869260700389107</v>
      </c>
      <c r="X86">
        <v>30.168501368133025</v>
      </c>
      <c r="Y86">
        <v>0</v>
      </c>
      <c r="Z86">
        <v>0</v>
      </c>
      <c r="AA86">
        <v>0</v>
      </c>
      <c r="AB86">
        <v>4.0082000000000004</v>
      </c>
      <c r="AC86">
        <v>0</v>
      </c>
      <c r="AD86">
        <v>0</v>
      </c>
      <c r="AE86">
        <v>5.0553984000000005</v>
      </c>
      <c r="AF86">
        <v>2.7224999999999993</v>
      </c>
      <c r="AG86">
        <v>0</v>
      </c>
      <c r="AH86">
        <v>13.074300000000004</v>
      </c>
      <c r="AI86">
        <v>0</v>
      </c>
      <c r="AJ86">
        <v>0</v>
      </c>
      <c r="AK86">
        <v>15.64986</v>
      </c>
      <c r="AL86">
        <v>0</v>
      </c>
      <c r="AM86">
        <v>0.97342000000000006</v>
      </c>
      <c r="AN86">
        <v>0.59302999999999995</v>
      </c>
      <c r="AO86">
        <v>0</v>
      </c>
      <c r="AP86">
        <v>1.5721062785249278</v>
      </c>
      <c r="AQ86">
        <v>9.5490199999999987</v>
      </c>
      <c r="AR86">
        <v>15.241500000000006</v>
      </c>
      <c r="AS86">
        <v>4.5396999999999998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657.79445869412268</v>
      </c>
      <c r="DN86">
        <v>23.011326687722097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4.6780548209199431</v>
      </c>
      <c r="L87">
        <v>345.00834747317793</v>
      </c>
      <c r="M87">
        <v>28.234447069411633</v>
      </c>
      <c r="N87">
        <v>36.241839014985537</v>
      </c>
      <c r="O87">
        <v>0</v>
      </c>
      <c r="P87">
        <v>32.270699614890887</v>
      </c>
      <c r="Q87">
        <v>0</v>
      </c>
      <c r="R87">
        <v>10.299768732654949</v>
      </c>
      <c r="S87">
        <v>0</v>
      </c>
      <c r="T87">
        <v>0</v>
      </c>
      <c r="U87">
        <v>25.698332015224157</v>
      </c>
      <c r="V87">
        <v>6.36492760858712</v>
      </c>
      <c r="W87">
        <v>13.869260700389107</v>
      </c>
      <c r="X87">
        <v>30.168501368133025</v>
      </c>
      <c r="Y87">
        <v>0</v>
      </c>
      <c r="Z87">
        <v>0</v>
      </c>
      <c r="AA87">
        <v>0</v>
      </c>
      <c r="AB87">
        <v>4.0082000000000004</v>
      </c>
      <c r="AC87">
        <v>0</v>
      </c>
      <c r="AD87">
        <v>0</v>
      </c>
      <c r="AE87">
        <v>5.0553984000000005</v>
      </c>
      <c r="AF87">
        <v>2.7224999999999993</v>
      </c>
      <c r="AG87">
        <v>0</v>
      </c>
      <c r="AH87">
        <v>13.074300000000004</v>
      </c>
      <c r="AI87">
        <v>0</v>
      </c>
      <c r="AJ87">
        <v>0</v>
      </c>
      <c r="AK87">
        <v>15.64986</v>
      </c>
      <c r="AL87">
        <v>0</v>
      </c>
      <c r="AM87">
        <v>0</v>
      </c>
      <c r="AN87">
        <v>0.59302999999999995</v>
      </c>
      <c r="AO87">
        <v>0</v>
      </c>
      <c r="AP87">
        <v>1.5721062785249278</v>
      </c>
      <c r="AQ87">
        <v>9.5490199999999987</v>
      </c>
      <c r="AR87">
        <v>2.7096000000000009</v>
      </c>
      <c r="AS87">
        <v>4.1269999999999998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571.88904410769453</v>
      </c>
      <c r="DN87">
        <v>20.006148989204679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4.6780548209199431</v>
      </c>
      <c r="L88">
        <v>318.00757308097855</v>
      </c>
      <c r="M88">
        <v>28.234447069411633</v>
      </c>
      <c r="N88">
        <v>36.241839014985537</v>
      </c>
      <c r="O88">
        <v>0</v>
      </c>
      <c r="P88">
        <v>32.270699614890887</v>
      </c>
      <c r="Q88">
        <v>0</v>
      </c>
      <c r="R88">
        <v>10.299768732654949</v>
      </c>
      <c r="S88">
        <v>0</v>
      </c>
      <c r="T88">
        <v>0</v>
      </c>
      <c r="U88">
        <v>25.698332015224157</v>
      </c>
      <c r="V88">
        <v>6.36492760858712</v>
      </c>
      <c r="W88">
        <v>13.869260700389107</v>
      </c>
      <c r="X88">
        <v>30.168501368133025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2.7224999999999993</v>
      </c>
      <c r="AG88">
        <v>0</v>
      </c>
      <c r="AH88">
        <v>13.074300000000004</v>
      </c>
      <c r="AI88">
        <v>0</v>
      </c>
      <c r="AJ88">
        <v>0</v>
      </c>
      <c r="AK88">
        <v>15.64986</v>
      </c>
      <c r="AL88">
        <v>0</v>
      </c>
      <c r="AM88">
        <v>0</v>
      </c>
      <c r="AN88">
        <v>0.59302999999999995</v>
      </c>
      <c r="AO88">
        <v>0</v>
      </c>
      <c r="AP88">
        <v>1.5721062785249278</v>
      </c>
      <c r="AQ88">
        <v>9.5490199999999987</v>
      </c>
      <c r="AR88">
        <v>2.0322</v>
      </c>
      <c r="AS88">
        <v>3.7142999999999997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540.87491870755571</v>
      </c>
      <c r="DN88">
        <v>18.921199997144175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4.6780548209199431</v>
      </c>
      <c r="L89">
        <v>318.00757308097855</v>
      </c>
      <c r="M89">
        <v>28.234447069411633</v>
      </c>
      <c r="N89">
        <v>36.241839014985537</v>
      </c>
      <c r="O89">
        <v>0</v>
      </c>
      <c r="P89">
        <v>32.270699614890887</v>
      </c>
      <c r="Q89">
        <v>0</v>
      </c>
      <c r="R89">
        <v>10.299768732654949</v>
      </c>
      <c r="S89">
        <v>0</v>
      </c>
      <c r="T89">
        <v>0</v>
      </c>
      <c r="U89">
        <v>25.698332015224157</v>
      </c>
      <c r="V89">
        <v>6.36492760858712</v>
      </c>
      <c r="W89">
        <v>13.869260700389107</v>
      </c>
      <c r="X89">
        <v>30.168501368133025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2.7224999999999993</v>
      </c>
      <c r="AG89">
        <v>0</v>
      </c>
      <c r="AH89">
        <v>6.3918799999999996</v>
      </c>
      <c r="AI89">
        <v>0</v>
      </c>
      <c r="AJ89">
        <v>0</v>
      </c>
      <c r="AK89">
        <v>15.64986</v>
      </c>
      <c r="AL89">
        <v>0</v>
      </c>
      <c r="AM89">
        <v>0</v>
      </c>
      <c r="AN89">
        <v>0.59302999999999995</v>
      </c>
      <c r="AO89">
        <v>0</v>
      </c>
      <c r="AP89">
        <v>1.5721062785249278</v>
      </c>
      <c r="AQ89">
        <v>9.5490199999999987</v>
      </c>
      <c r="AR89">
        <v>2.0322</v>
      </c>
      <c r="AS89">
        <v>2.8889000000000005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533.62086323217727</v>
      </c>
      <c r="DN89">
        <v>18.667435472522712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4.6780548209199431</v>
      </c>
      <c r="L90">
        <v>318.00757308097855</v>
      </c>
      <c r="M90">
        <v>28.234447069411633</v>
      </c>
      <c r="N90">
        <v>36.241839014985537</v>
      </c>
      <c r="O90">
        <v>0</v>
      </c>
      <c r="P90">
        <v>32.270699614890887</v>
      </c>
      <c r="Q90">
        <v>0</v>
      </c>
      <c r="R90">
        <v>10.299768732654949</v>
      </c>
      <c r="S90">
        <v>0</v>
      </c>
      <c r="T90">
        <v>0</v>
      </c>
      <c r="U90">
        <v>25.698332015224157</v>
      </c>
      <c r="V90">
        <v>6.36492760858712</v>
      </c>
      <c r="W90">
        <v>13.869260700389107</v>
      </c>
      <c r="X90">
        <v>30.168501368133025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2.7224999999999993</v>
      </c>
      <c r="AG90">
        <v>0</v>
      </c>
      <c r="AH90">
        <v>6.3918799999999996</v>
      </c>
      <c r="AI90">
        <v>0</v>
      </c>
      <c r="AJ90">
        <v>0</v>
      </c>
      <c r="AK90">
        <v>15.64986</v>
      </c>
      <c r="AL90">
        <v>0</v>
      </c>
      <c r="AM90">
        <v>0</v>
      </c>
      <c r="AN90">
        <v>0.59302999999999995</v>
      </c>
      <c r="AO90">
        <v>0</v>
      </c>
      <c r="AP90">
        <v>1.5721062785249278</v>
      </c>
      <c r="AQ90">
        <v>9.5490199999999987</v>
      </c>
      <c r="AR90">
        <v>2.0322</v>
      </c>
      <c r="AS90">
        <v>2.8889000000000005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533.62086323217727</v>
      </c>
      <c r="DN90">
        <v>18.667435472522712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4.6780548209199431</v>
      </c>
      <c r="L91">
        <v>318.00757308097855</v>
      </c>
      <c r="M91">
        <v>28.234447069411633</v>
      </c>
      <c r="N91">
        <v>36.241839014985537</v>
      </c>
      <c r="O91">
        <v>0</v>
      </c>
      <c r="P91">
        <v>32.270699614890887</v>
      </c>
      <c r="Q91">
        <v>0</v>
      </c>
      <c r="R91">
        <v>10.299768732654949</v>
      </c>
      <c r="S91">
        <v>0</v>
      </c>
      <c r="T91">
        <v>0</v>
      </c>
      <c r="U91">
        <v>25.698332015224157</v>
      </c>
      <c r="V91">
        <v>6.36492760858712</v>
      </c>
      <c r="W91">
        <v>13.869260700389107</v>
      </c>
      <c r="X91">
        <v>30.168501368133025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2.7224999999999993</v>
      </c>
      <c r="AG91">
        <v>0</v>
      </c>
      <c r="AH91">
        <v>6.3918799999999996</v>
      </c>
      <c r="AI91">
        <v>0</v>
      </c>
      <c r="AJ91">
        <v>0</v>
      </c>
      <c r="AK91">
        <v>15.64986</v>
      </c>
      <c r="AL91">
        <v>0</v>
      </c>
      <c r="AM91">
        <v>0</v>
      </c>
      <c r="AN91">
        <v>0.59302999999999995</v>
      </c>
      <c r="AO91">
        <v>0</v>
      </c>
      <c r="AP91">
        <v>1.5721062785249278</v>
      </c>
      <c r="AQ91">
        <v>9.5490199999999987</v>
      </c>
      <c r="AR91">
        <v>1.4902800000000003</v>
      </c>
      <c r="AS91">
        <v>2.8889000000000005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533.09726003000333</v>
      </c>
      <c r="DN91">
        <v>18.649118674696624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4.6780548209199431</v>
      </c>
      <c r="L92">
        <v>318.00757308097855</v>
      </c>
      <c r="M92">
        <v>28.234447069411633</v>
      </c>
      <c r="N92">
        <v>36.241839014985537</v>
      </c>
      <c r="O92">
        <v>0</v>
      </c>
      <c r="P92">
        <v>32.270699614890887</v>
      </c>
      <c r="Q92">
        <v>0</v>
      </c>
      <c r="R92">
        <v>10.299768732654949</v>
      </c>
      <c r="S92">
        <v>0</v>
      </c>
      <c r="T92">
        <v>0</v>
      </c>
      <c r="U92">
        <v>25.698332015224157</v>
      </c>
      <c r="V92">
        <v>6.36492760858712</v>
      </c>
      <c r="W92">
        <v>13.869260700389107</v>
      </c>
      <c r="X92">
        <v>30.168501368133025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2.7224999999999993</v>
      </c>
      <c r="AG92">
        <v>0</v>
      </c>
      <c r="AH92">
        <v>6.3918799999999996</v>
      </c>
      <c r="AI92">
        <v>0</v>
      </c>
      <c r="AJ92">
        <v>0</v>
      </c>
      <c r="AK92">
        <v>15.64986</v>
      </c>
      <c r="AL92">
        <v>0</v>
      </c>
      <c r="AM92">
        <v>0</v>
      </c>
      <c r="AN92">
        <v>0.59302999999999995</v>
      </c>
      <c r="AO92">
        <v>0</v>
      </c>
      <c r="AP92">
        <v>1.5721062785249278</v>
      </c>
      <c r="AQ92">
        <v>9.5490199999999987</v>
      </c>
      <c r="AR92">
        <v>1.4902800000000003</v>
      </c>
      <c r="AS92">
        <v>2.8889000000000005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533.09726003000333</v>
      </c>
      <c r="DN92">
        <v>18.649118674696624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4.6780548209199431</v>
      </c>
      <c r="L93">
        <v>318.00757308097855</v>
      </c>
      <c r="M93">
        <v>28.234447069411633</v>
      </c>
      <c r="N93">
        <v>36.241839014985537</v>
      </c>
      <c r="O93">
        <v>0</v>
      </c>
      <c r="P93">
        <v>32.270699614890887</v>
      </c>
      <c r="Q93">
        <v>0</v>
      </c>
      <c r="R93">
        <v>10.299768732654949</v>
      </c>
      <c r="S93">
        <v>0</v>
      </c>
      <c r="T93">
        <v>0</v>
      </c>
      <c r="U93">
        <v>25.698332015224157</v>
      </c>
      <c r="V93">
        <v>6.36492760858712</v>
      </c>
      <c r="W93">
        <v>13.869260700389107</v>
      </c>
      <c r="X93">
        <v>30.168501368133025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2.7224999999999993</v>
      </c>
      <c r="AG93">
        <v>0</v>
      </c>
      <c r="AH93">
        <v>6.3918799999999996</v>
      </c>
      <c r="AI93">
        <v>0</v>
      </c>
      <c r="AJ93">
        <v>0</v>
      </c>
      <c r="AK93">
        <v>15.64986</v>
      </c>
      <c r="AL93">
        <v>0</v>
      </c>
      <c r="AM93">
        <v>0</v>
      </c>
      <c r="AN93">
        <v>0.59302999999999995</v>
      </c>
      <c r="AO93">
        <v>0</v>
      </c>
      <c r="AP93">
        <v>1.5721062785249278</v>
      </c>
      <c r="AQ93">
        <v>9.5490199999999987</v>
      </c>
      <c r="AR93">
        <v>15.241500000000006</v>
      </c>
      <c r="AS93">
        <v>2.8889000000000005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546.38368883081853</v>
      </c>
      <c r="DN93">
        <v>19.113909873881411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4.6780548209199431</v>
      </c>
      <c r="L94">
        <v>318.00757308097855</v>
      </c>
      <c r="M94">
        <v>28.234447069411633</v>
      </c>
      <c r="N94">
        <v>36.241839014985537</v>
      </c>
      <c r="O94">
        <v>0</v>
      </c>
      <c r="P94">
        <v>32.270699614890887</v>
      </c>
      <c r="Q94">
        <v>0</v>
      </c>
      <c r="R94">
        <v>10.299768732654949</v>
      </c>
      <c r="S94">
        <v>0</v>
      </c>
      <c r="T94">
        <v>0</v>
      </c>
      <c r="U94">
        <v>25.698332015224157</v>
      </c>
      <c r="V94">
        <v>6.36492760858712</v>
      </c>
      <c r="W94">
        <v>13.869260700389107</v>
      </c>
      <c r="X94">
        <v>30.168501368133025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2.7224999999999993</v>
      </c>
      <c r="AG94">
        <v>0</v>
      </c>
      <c r="AH94">
        <v>6.3918799999999996</v>
      </c>
      <c r="AI94">
        <v>0</v>
      </c>
      <c r="AJ94">
        <v>0</v>
      </c>
      <c r="AK94">
        <v>15.64986</v>
      </c>
      <c r="AL94">
        <v>0</v>
      </c>
      <c r="AM94">
        <v>0</v>
      </c>
      <c r="AN94">
        <v>0.59302999999999995</v>
      </c>
      <c r="AO94">
        <v>0</v>
      </c>
      <c r="AP94">
        <v>1.5721062785249278</v>
      </c>
      <c r="AQ94">
        <v>9.5490199999999987</v>
      </c>
      <c r="AR94">
        <v>1.4902800000000003</v>
      </c>
      <c r="AS94">
        <v>2.8889000000000005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533.09726003000333</v>
      </c>
      <c r="DN94">
        <v>18.649118674696624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4.6780548209199431</v>
      </c>
      <c r="L95">
        <v>318.00698028354401</v>
      </c>
      <c r="M95">
        <v>28.234447069411633</v>
      </c>
      <c r="N95">
        <v>36.241839014985537</v>
      </c>
      <c r="O95">
        <v>0</v>
      </c>
      <c r="P95">
        <v>32.270699614890887</v>
      </c>
      <c r="Q95">
        <v>0</v>
      </c>
      <c r="R95">
        <v>10.299768732654949</v>
      </c>
      <c r="S95">
        <v>0</v>
      </c>
      <c r="T95">
        <v>0</v>
      </c>
      <c r="U95">
        <v>25.698332015224157</v>
      </c>
      <c r="V95">
        <v>6.36492760858712</v>
      </c>
      <c r="W95">
        <v>13.869260700389107</v>
      </c>
      <c r="X95">
        <v>30.168501368133025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2.7224999999999993</v>
      </c>
      <c r="AG95">
        <v>0</v>
      </c>
      <c r="AH95">
        <v>6.3918799999999996</v>
      </c>
      <c r="AI95">
        <v>0</v>
      </c>
      <c r="AJ95">
        <v>0</v>
      </c>
      <c r="AK95">
        <v>15.64986</v>
      </c>
      <c r="AL95">
        <v>0</v>
      </c>
      <c r="AM95">
        <v>0</v>
      </c>
      <c r="AN95">
        <v>0.59302999999999995</v>
      </c>
      <c r="AO95">
        <v>0</v>
      </c>
      <c r="AP95">
        <v>1.5721062785249278</v>
      </c>
      <c r="AQ95">
        <v>9.5490199999999987</v>
      </c>
      <c r="AR95">
        <v>1.3548000000000004</v>
      </c>
      <c r="AS95">
        <v>2.8889000000000005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532.96578616082036</v>
      </c>
      <c r="DN95">
        <v>18.644519746445106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4.6780548209199431</v>
      </c>
      <c r="L96">
        <v>318.00607353268117</v>
      </c>
      <c r="M96">
        <v>28.234447069411633</v>
      </c>
      <c r="N96">
        <v>36.241839014985537</v>
      </c>
      <c r="O96">
        <v>0</v>
      </c>
      <c r="P96">
        <v>32.270699614890887</v>
      </c>
      <c r="Q96">
        <v>0</v>
      </c>
      <c r="R96">
        <v>10.299768732654949</v>
      </c>
      <c r="S96">
        <v>0</v>
      </c>
      <c r="T96">
        <v>0</v>
      </c>
      <c r="U96">
        <v>25.698332015224157</v>
      </c>
      <c r="V96">
        <v>6.36492760858712</v>
      </c>
      <c r="W96">
        <v>13.869260700389107</v>
      </c>
      <c r="X96">
        <v>30.168501368133025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2.7224999999999993</v>
      </c>
      <c r="AG96">
        <v>0</v>
      </c>
      <c r="AH96">
        <v>6.3918799999999996</v>
      </c>
      <c r="AI96">
        <v>0</v>
      </c>
      <c r="AJ96">
        <v>0</v>
      </c>
      <c r="AK96">
        <v>15.64986</v>
      </c>
      <c r="AL96">
        <v>0</v>
      </c>
      <c r="AM96">
        <v>0</v>
      </c>
      <c r="AN96">
        <v>0.59302999999999995</v>
      </c>
      <c r="AO96">
        <v>0</v>
      </c>
      <c r="AP96">
        <v>1.5721062785249278</v>
      </c>
      <c r="AQ96">
        <v>9.5490199999999987</v>
      </c>
      <c r="AR96">
        <v>1.3548000000000004</v>
      </c>
      <c r="AS96">
        <v>2.8889000000000005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532.96491005813675</v>
      </c>
      <c r="DN96">
        <v>18.644489098265815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318.005142108673</v>
      </c>
      <c r="M97">
        <v>28.234447069411633</v>
      </c>
      <c r="N97">
        <v>36.241839014985537</v>
      </c>
      <c r="O97">
        <v>0</v>
      </c>
      <c r="P97">
        <v>32.270699614890887</v>
      </c>
      <c r="Q97">
        <v>0</v>
      </c>
      <c r="R97">
        <v>0</v>
      </c>
      <c r="S97">
        <v>0</v>
      </c>
      <c r="T97">
        <v>0</v>
      </c>
      <c r="U97">
        <v>25.698332015224157</v>
      </c>
      <c r="V97">
        <v>0</v>
      </c>
      <c r="W97">
        <v>1.9974781191806332</v>
      </c>
      <c r="X97">
        <v>30.168501368133025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2.7224999999999993</v>
      </c>
      <c r="AG97">
        <v>0</v>
      </c>
      <c r="AH97">
        <v>6.3918799999999996</v>
      </c>
      <c r="AI97">
        <v>0</v>
      </c>
      <c r="AJ97">
        <v>0</v>
      </c>
      <c r="AK97">
        <v>15.64986</v>
      </c>
      <c r="AL97">
        <v>0</v>
      </c>
      <c r="AM97">
        <v>0</v>
      </c>
      <c r="AN97">
        <v>0.59302999999999995</v>
      </c>
      <c r="AO97">
        <v>0</v>
      </c>
      <c r="AP97">
        <v>1.5721062785249278</v>
      </c>
      <c r="AQ97">
        <v>9.5490199999999987</v>
      </c>
      <c r="AR97">
        <v>1.3548000000000004</v>
      </c>
      <c r="AS97">
        <v>2.8889000000000005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500.87212759024061</v>
      </c>
      <c r="DN97">
        <v>17.521806398783212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318.00890964742575</v>
      </c>
      <c r="M98">
        <v>28.234447069411633</v>
      </c>
      <c r="N98">
        <v>36.241839014985537</v>
      </c>
      <c r="O98">
        <v>0</v>
      </c>
      <c r="P98">
        <v>32.270699614890887</v>
      </c>
      <c r="Q98">
        <v>0</v>
      </c>
      <c r="R98">
        <v>0</v>
      </c>
      <c r="S98">
        <v>0</v>
      </c>
      <c r="T98">
        <v>0</v>
      </c>
      <c r="U98">
        <v>25.698332015224157</v>
      </c>
      <c r="V98">
        <v>0</v>
      </c>
      <c r="W98">
        <v>1.9974781191806332</v>
      </c>
      <c r="X98">
        <v>30.168501368133025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2.7224999999999993</v>
      </c>
      <c r="AG98">
        <v>0</v>
      </c>
      <c r="AH98">
        <v>6.3918799999999996</v>
      </c>
      <c r="AI98">
        <v>0</v>
      </c>
      <c r="AJ98">
        <v>0</v>
      </c>
      <c r="AK98">
        <v>15.64986</v>
      </c>
      <c r="AL98">
        <v>0</v>
      </c>
      <c r="AM98">
        <v>0</v>
      </c>
      <c r="AN98">
        <v>0.59302999999999995</v>
      </c>
      <c r="AO98">
        <v>0</v>
      </c>
      <c r="AP98">
        <v>1.5721062785249278</v>
      </c>
      <c r="AQ98">
        <v>9.5490199999999987</v>
      </c>
      <c r="AR98">
        <v>1.3548000000000004</v>
      </c>
      <c r="AS98">
        <v>3.3015999999999996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501.27451845255268</v>
      </c>
      <c r="DN98">
        <v>17.535883075223843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9.0029431540752686E-2</v>
      </c>
      <c r="L99">
        <f t="shared" si="2"/>
        <v>9.0574161443852592</v>
      </c>
      <c r="M99">
        <f t="shared" si="2"/>
        <v>0.67762672966587811</v>
      </c>
      <c r="N99">
        <f t="shared" si="2"/>
        <v>0.86980413635965292</v>
      </c>
      <c r="O99">
        <f t="shared" si="2"/>
        <v>0</v>
      </c>
      <c r="P99">
        <f t="shared" si="2"/>
        <v>0.80086748831369314</v>
      </c>
      <c r="Q99">
        <f t="shared" si="2"/>
        <v>1.7520693716134076E-2</v>
      </c>
      <c r="R99">
        <f t="shared" si="2"/>
        <v>0.22409321130408483</v>
      </c>
      <c r="S99">
        <f t="shared" si="2"/>
        <v>2.2284110911764712E-2</v>
      </c>
      <c r="T99">
        <f t="shared" si="2"/>
        <v>0</v>
      </c>
      <c r="U99">
        <f t="shared" si="2"/>
        <v>0.61675996836537961</v>
      </c>
      <c r="V99">
        <f t="shared" si="2"/>
        <v>0.12252749733331715</v>
      </c>
      <c r="W99">
        <f t="shared" si="2"/>
        <v>0.27715392041038917</v>
      </c>
      <c r="X99">
        <f t="shared" si="2"/>
        <v>0.68874487921297178</v>
      </c>
      <c r="Y99">
        <f t="shared" si="2"/>
        <v>0</v>
      </c>
      <c r="Z99">
        <f t="shared" si="2"/>
        <v>1.8187200000000001E-2</v>
      </c>
      <c r="AA99">
        <f t="shared" si="2"/>
        <v>4.1207083608617162E-2</v>
      </c>
      <c r="AB99">
        <f t="shared" si="2"/>
        <v>6.8662920000000002E-2</v>
      </c>
      <c r="AC99">
        <f t="shared" si="2"/>
        <v>1.8224201500000002E-2</v>
      </c>
      <c r="AD99">
        <f t="shared" si="2"/>
        <v>3.9453523199999993E-2</v>
      </c>
      <c r="AE99">
        <f t="shared" si="2"/>
        <v>0.16303659839999976</v>
      </c>
      <c r="AF99">
        <f t="shared" si="2"/>
        <v>8.7573750000000034E-2</v>
      </c>
      <c r="AG99">
        <f t="shared" si="2"/>
        <v>0</v>
      </c>
      <c r="AH99">
        <f t="shared" si="2"/>
        <v>0.28080690999999991</v>
      </c>
      <c r="AI99">
        <f t="shared" si="2"/>
        <v>2.4187123799999995E-2</v>
      </c>
      <c r="AJ99">
        <f t="shared" si="2"/>
        <v>0</v>
      </c>
      <c r="AK99">
        <f t="shared" si="2"/>
        <v>0.37559663999999982</v>
      </c>
      <c r="AL99">
        <f t="shared" si="2"/>
        <v>0</v>
      </c>
      <c r="AM99">
        <f t="shared" si="2"/>
        <v>1.9423409999999999E-2</v>
      </c>
      <c r="AN99">
        <f t="shared" si="2"/>
        <v>1.4232719999999982E-2</v>
      </c>
      <c r="AO99">
        <f t="shared" si="2"/>
        <v>0</v>
      </c>
      <c r="AP99">
        <f t="shared" si="2"/>
        <v>4.1334997354686306E-2</v>
      </c>
      <c r="AQ99">
        <f t="shared" si="2"/>
        <v>0.16802119250000019</v>
      </c>
      <c r="AR99">
        <f t="shared" si="2"/>
        <v>8.7316859999999996E-2</v>
      </c>
      <c r="AS99">
        <f t="shared" si="2"/>
        <v>7.6741565000000039E-2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14.4822089554164</v>
      </c>
      <c r="DN99">
        <f t="shared" si="3"/>
        <v>0.50662595146618294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46.87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45.29</v>
      </c>
      <c r="DN3">
        <v>1.5799999999999983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46.87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45.29</v>
      </c>
      <c r="DN4">
        <v>1.5799999999999983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46.87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45.29</v>
      </c>
      <c r="DN5">
        <v>1.5799999999999983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46.87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45.29</v>
      </c>
      <c r="DN6">
        <v>1.5799999999999983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46.87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45.29</v>
      </c>
      <c r="DN7">
        <v>1.5799999999999983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46.87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45.29</v>
      </c>
      <c r="DN8">
        <v>1.5799999999999983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46.87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45.29</v>
      </c>
      <c r="DN9">
        <v>1.5799999999999983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46.87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45.29</v>
      </c>
      <c r="DN10">
        <v>1.5799999999999983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46.87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45.29</v>
      </c>
      <c r="DN11">
        <v>1.5799999999999983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46.87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45.29</v>
      </c>
      <c r="DN12">
        <v>1.5799999999999983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46.87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45.29</v>
      </c>
      <c r="DN13">
        <v>1.5799999999999983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46.87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45.29</v>
      </c>
      <c r="DN14">
        <v>1.5799999999999983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46.87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45.29</v>
      </c>
      <c r="DN15">
        <v>1.5799999999999983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46.87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45.29</v>
      </c>
      <c r="DN16">
        <v>1.5799999999999983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46.87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45.29</v>
      </c>
      <c r="DN17">
        <v>1.5799999999999983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46.87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45.29</v>
      </c>
      <c r="DN18">
        <v>1.5799999999999983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46.87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45.29</v>
      </c>
      <c r="DN19">
        <v>1.5799999999999983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46.87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45.29</v>
      </c>
      <c r="DN20">
        <v>1.5799999999999983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46.87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45.29</v>
      </c>
      <c r="DN21">
        <v>1.5799999999999983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46.87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45.29</v>
      </c>
      <c r="DN22">
        <v>1.5799999999999983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46.87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45.29</v>
      </c>
      <c r="DN23">
        <v>1.5799999999999983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46.87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45.29</v>
      </c>
      <c r="DN24">
        <v>1.5799999999999983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46.87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45.29</v>
      </c>
      <c r="DN25">
        <v>1.5799999999999983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46.87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45.29</v>
      </c>
      <c r="DN26">
        <v>1.5799999999999983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46.87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45.29</v>
      </c>
      <c r="DN27">
        <v>1.5799999999999983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46.87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45.29</v>
      </c>
      <c r="DN28">
        <v>1.5799999999999983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46.87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45.29</v>
      </c>
      <c r="DN29">
        <v>1.5799999999999983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46.87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45.29</v>
      </c>
      <c r="DN30">
        <v>1.5799999999999983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46.87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45.29</v>
      </c>
      <c r="DN31">
        <v>1.5799999999999983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46.87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45.29</v>
      </c>
      <c r="DN32">
        <v>1.5799999999999983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46.87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45.29</v>
      </c>
      <c r="DN33">
        <v>1.5799999999999983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46.87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45.29</v>
      </c>
      <c r="DN34">
        <v>1.5799999999999983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46.879999999999995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45.3</v>
      </c>
      <c r="DN35">
        <v>1.5799999999999983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46.879999999999995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45.3</v>
      </c>
      <c r="DN36">
        <v>1.5799999999999983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46.879999999999995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45.3</v>
      </c>
      <c r="DN37">
        <v>1.5799999999999983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46.879999999999995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45.3</v>
      </c>
      <c r="DN38">
        <v>1.5799999999999983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46.879999999999995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45.3</v>
      </c>
      <c r="DN39">
        <v>1.5799999999999983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46.879999999999995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45.3</v>
      </c>
      <c r="DN40">
        <v>1.5799999999999983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46.879999999999995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45.3</v>
      </c>
      <c r="DN41">
        <v>1.5799999999999983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48.75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47.1</v>
      </c>
      <c r="DN42">
        <v>1.6499999999999986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48.91</v>
      </c>
      <c r="DN43">
        <v>1.7100000000000009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53.13000000000001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51.33</v>
      </c>
      <c r="DN44">
        <v>1.8000000000000114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54.37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52.53</v>
      </c>
      <c r="DN45">
        <v>1.8399999999999963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57.5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55.56</v>
      </c>
      <c r="DN46">
        <v>1.9399999999999977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57.5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55.56</v>
      </c>
      <c r="DN47">
        <v>1.9399999999999977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60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57.97</v>
      </c>
      <c r="DN48">
        <v>2.0300000000000011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62.5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60.39</v>
      </c>
      <c r="DN49">
        <v>2.1099999999999994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62.5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60.39</v>
      </c>
      <c r="DN50">
        <v>2.1099999999999994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58.000000000000007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56.04</v>
      </c>
      <c r="DN51">
        <v>1.960000000000008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54.11</v>
      </c>
      <c r="DN52">
        <v>1.8900000000000006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54.000000000000007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52.17</v>
      </c>
      <c r="DN53">
        <v>1.8300000000000054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54.000000000000007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52.17</v>
      </c>
      <c r="DN54">
        <v>1.8300000000000054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54.11</v>
      </c>
      <c r="DN55">
        <v>1.8900000000000006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54.000000000000007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52.17</v>
      </c>
      <c r="DN56">
        <v>1.8300000000000054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51.21</v>
      </c>
      <c r="DN57">
        <v>1.7899999999999991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54.999999999999993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53.14</v>
      </c>
      <c r="DN58">
        <v>1.8599999999999923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54.11</v>
      </c>
      <c r="DN59">
        <v>1.8900000000000006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54.999999999999993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53.14</v>
      </c>
      <c r="DN60">
        <v>1.8599999999999923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51.21</v>
      </c>
      <c r="DN61">
        <v>1.7899999999999991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49.28</v>
      </c>
      <c r="DN62">
        <v>1.7199999999999989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52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50.24</v>
      </c>
      <c r="DN63">
        <v>1.759999999999998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52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50.24</v>
      </c>
      <c r="DN64">
        <v>1.759999999999998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52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50.24</v>
      </c>
      <c r="DN65">
        <v>1.759999999999998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49.28</v>
      </c>
      <c r="DN66">
        <v>1.7199999999999989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54.999999999999993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53.14</v>
      </c>
      <c r="DN67">
        <v>1.8599999999999923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53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51.21</v>
      </c>
      <c r="DN68">
        <v>1.7899999999999991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52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50.24</v>
      </c>
      <c r="DN69">
        <v>1.759999999999998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50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48.31</v>
      </c>
      <c r="DN70">
        <v>1.6899999999999977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45.41</v>
      </c>
      <c r="DN71">
        <v>1.5900000000000034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54.000000000000007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52.17</v>
      </c>
      <c r="DN72">
        <v>1.8300000000000054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58.76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56.77</v>
      </c>
      <c r="DN73">
        <v>1.9899999999999949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84.06</v>
      </c>
      <c r="DN74">
        <v>2.9399999999999977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69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66.67</v>
      </c>
      <c r="DN75">
        <v>2.3299999999999983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63.77</v>
      </c>
      <c r="DN76">
        <v>2.2299999999999969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66.67</v>
      </c>
      <c r="DN77">
        <v>2.3299999999999983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50.24</v>
      </c>
      <c r="DN78">
        <v>1.759999999999998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56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54.11</v>
      </c>
      <c r="DN79">
        <v>1.8900000000000006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57.000000000000007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55.07</v>
      </c>
      <c r="DN80">
        <v>1.9300000000000068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54.11</v>
      </c>
      <c r="DN81">
        <v>1.8900000000000006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57.000000000000007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55.07</v>
      </c>
      <c r="DN82">
        <v>1.9300000000000068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54.11</v>
      </c>
      <c r="DN83">
        <v>1.8900000000000006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54.11</v>
      </c>
      <c r="DN84">
        <v>1.8900000000000006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54.11</v>
      </c>
      <c r="DN85">
        <v>1.8900000000000006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54.999999999999993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53.14</v>
      </c>
      <c r="DN86">
        <v>1.8599999999999923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57.000000000000007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55.07</v>
      </c>
      <c r="DN87">
        <v>1.9300000000000068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58.000000000000007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56.04</v>
      </c>
      <c r="DN88">
        <v>1.960000000000008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58.000000000000007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56.04</v>
      </c>
      <c r="DN89">
        <v>1.960000000000008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55.1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53.24</v>
      </c>
      <c r="DN90">
        <v>1.8599999999999994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85.99</v>
      </c>
      <c r="DN91">
        <v>3.0100000000000051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84.06</v>
      </c>
      <c r="DN92">
        <v>2.9399999999999977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82.13</v>
      </c>
      <c r="DN93">
        <v>2.8700000000000045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79.23</v>
      </c>
      <c r="DN94">
        <v>2.769999999999996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77.3</v>
      </c>
      <c r="DN95">
        <v>2.7000000000000028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75.36</v>
      </c>
      <c r="DN96">
        <v>2.6400000000000006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75.36</v>
      </c>
      <c r="DN97">
        <v>2.6400000000000006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72.459999999999994</v>
      </c>
      <c r="DN98">
        <v>2.5400000000000063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1.3101825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1.2659374999999993</v>
      </c>
      <c r="DN99">
        <f t="shared" si="3"/>
        <v>4.424499999999993E-2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13.188000000000001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12.742246</v>
      </c>
      <c r="DN3">
        <v>0.44575400000000087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13.188000000000001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12.742246</v>
      </c>
      <c r="DN4">
        <v>0.44575400000000087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13.188000000000001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12.742246</v>
      </c>
      <c r="DN5">
        <v>0.44575400000000087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13.188000000000001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12.742246</v>
      </c>
      <c r="DN6">
        <v>0.44575400000000087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13.188000000000001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12.742246</v>
      </c>
      <c r="DN7">
        <v>0.44575400000000087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13.188000000000001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12.742246</v>
      </c>
      <c r="DN8">
        <v>0.44575400000000087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13.188000000000001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12.742246</v>
      </c>
      <c r="DN9">
        <v>0.44575400000000087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13.188000000000001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12.742246</v>
      </c>
      <c r="DN10">
        <v>0.44575400000000087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13.188000000000001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12.742246</v>
      </c>
      <c r="DN11">
        <v>0.44575400000000087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13.188000000000001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12.742246</v>
      </c>
      <c r="DN12">
        <v>0.44575400000000087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13.188000000000001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12.742246</v>
      </c>
      <c r="DN13">
        <v>0.44575400000000087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13.188000000000001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12.742246</v>
      </c>
      <c r="DN14">
        <v>0.44575400000000087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13.188000000000001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12.742246</v>
      </c>
      <c r="DN15">
        <v>0.44575400000000087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13.188000000000001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12.742246</v>
      </c>
      <c r="DN16">
        <v>0.44575400000000087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13.188000000000001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12.742246</v>
      </c>
      <c r="DN17">
        <v>0.44575400000000087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13.188000000000001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12.742246</v>
      </c>
      <c r="DN18">
        <v>0.44575400000000087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12.742246</v>
      </c>
      <c r="DN19">
        <v>0.44575400000000087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12.742246</v>
      </c>
      <c r="DN20">
        <v>0.44575400000000087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12.742246</v>
      </c>
      <c r="DN21">
        <v>0.44575400000000087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12.742246</v>
      </c>
      <c r="DN22">
        <v>0.44575400000000087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12.742246</v>
      </c>
      <c r="DN23">
        <v>0.44575400000000087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12.742246</v>
      </c>
      <c r="DN24">
        <v>0.44575400000000087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12.742246</v>
      </c>
      <c r="DN25">
        <v>0.44575400000000087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12.742246</v>
      </c>
      <c r="DN26">
        <v>0.44575400000000087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12.742246</v>
      </c>
      <c r="DN27">
        <v>0.44575400000000087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12.742246</v>
      </c>
      <c r="DN28">
        <v>0.44575400000000087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12.742246</v>
      </c>
      <c r="DN29">
        <v>0.44575400000000087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12.742246</v>
      </c>
      <c r="DN30">
        <v>0.44575400000000087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12.742246</v>
      </c>
      <c r="DN31">
        <v>0.44575400000000087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13.188000000000001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12.742246</v>
      </c>
      <c r="DN32">
        <v>0.44575400000000087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13.188000000000001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12.742246</v>
      </c>
      <c r="DN33">
        <v>0.44575400000000087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13.188000000000001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12.742246</v>
      </c>
      <c r="DN34">
        <v>0.44575400000000087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13.188000000000001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12.742246</v>
      </c>
      <c r="DN35">
        <v>0.44575400000000087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13.188000000000001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12.742246</v>
      </c>
      <c r="DN36">
        <v>0.44575400000000087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13.188000000000001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12.742246</v>
      </c>
      <c r="DN37">
        <v>0.44575400000000087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13.188000000000001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12.742246</v>
      </c>
      <c r="DN38">
        <v>0.44575400000000087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13.188000000000001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12.742246</v>
      </c>
      <c r="DN39">
        <v>0.44575400000000087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13.188000000000001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12.742246</v>
      </c>
      <c r="DN40">
        <v>0.44575400000000087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13.188000000000001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12.742246</v>
      </c>
      <c r="DN41">
        <v>0.44575400000000087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13.188000000000001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12.742246</v>
      </c>
      <c r="DN42">
        <v>0.44575400000000087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13.188000000000001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12.742246</v>
      </c>
      <c r="DN43">
        <v>0.44575400000000087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13.188000000000001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12.742246</v>
      </c>
      <c r="DN44">
        <v>0.44575400000000087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13.188000000000001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12.742246</v>
      </c>
      <c r="DN45">
        <v>0.44575400000000087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13.188000000000001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12.742246</v>
      </c>
      <c r="DN46">
        <v>0.44575400000000087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13.188000000000001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12.742246</v>
      </c>
      <c r="DN47">
        <v>0.44575400000000087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13.188000000000001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12.742246</v>
      </c>
      <c r="DN48">
        <v>0.44575400000000087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13.188000000000001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12.742246</v>
      </c>
      <c r="DN49">
        <v>0.44575400000000087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13.188000000000001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12.742246</v>
      </c>
      <c r="DN50">
        <v>0.44575400000000087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13.188000000000001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12.742246</v>
      </c>
      <c r="DN51">
        <v>0.44575400000000087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13.188000000000001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12.742246</v>
      </c>
      <c r="DN52">
        <v>0.44575400000000087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13.188000000000001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12.742246</v>
      </c>
      <c r="DN53">
        <v>0.44575400000000087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13.188000000000001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12.742246</v>
      </c>
      <c r="DN54">
        <v>0.44575400000000087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13.188000000000001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12.742246</v>
      </c>
      <c r="DN55">
        <v>0.44575400000000087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13.188000000000001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12.742246</v>
      </c>
      <c r="DN56">
        <v>0.44575400000000087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13.188000000000001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12.742246</v>
      </c>
      <c r="DN57">
        <v>0.44575400000000087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13.188000000000001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12.742246</v>
      </c>
      <c r="DN58">
        <v>0.44575400000000087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13.188000000000001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12.742246</v>
      </c>
      <c r="DN59">
        <v>0.44575400000000087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13.188000000000001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12.742246</v>
      </c>
      <c r="DN60">
        <v>0.44575400000000087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13.188000000000001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12.742246</v>
      </c>
      <c r="DN61">
        <v>0.44575400000000087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13.188000000000001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12.742246</v>
      </c>
      <c r="DN62">
        <v>0.44575400000000087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13.188000000000001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12.742246</v>
      </c>
      <c r="DN63">
        <v>0.44575400000000087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13.188000000000001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12.742246</v>
      </c>
      <c r="DN64">
        <v>0.44575400000000087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13.188000000000001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12.742246</v>
      </c>
      <c r="DN65">
        <v>0.44575400000000087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13.188000000000001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12.742246</v>
      </c>
      <c r="DN66">
        <v>0.44575400000000087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13.188000000000001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12.742246</v>
      </c>
      <c r="DN67">
        <v>0.44575400000000087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13.188000000000001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12.742246</v>
      </c>
      <c r="DN68">
        <v>0.44575400000000087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13.188000000000001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12.742246</v>
      </c>
      <c r="DN69">
        <v>0.44575400000000087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13.188000000000001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12.742246</v>
      </c>
      <c r="DN70">
        <v>0.44575400000000087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13.188000000000001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12.742246</v>
      </c>
      <c r="DN71">
        <v>0.44575400000000087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13.188000000000001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12.742246</v>
      </c>
      <c r="DN72">
        <v>0.44575400000000087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13.188000000000001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12.742246</v>
      </c>
      <c r="DN73">
        <v>0.44575400000000087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13.188000000000001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12.742246</v>
      </c>
      <c r="DN74">
        <v>0.44575400000000087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13.188000000000001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12.742246</v>
      </c>
      <c r="DN75">
        <v>0.44575400000000087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13.188000000000001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12.742246</v>
      </c>
      <c r="DN76">
        <v>0.44575400000000087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13.188000000000001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12.742246</v>
      </c>
      <c r="DN77">
        <v>0.44575400000000087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13.188000000000001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12.742246</v>
      </c>
      <c r="DN78">
        <v>0.44575400000000087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12.742246</v>
      </c>
      <c r="DN79">
        <v>0.44575400000000087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12.742246</v>
      </c>
      <c r="DN80">
        <v>0.44575400000000087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12.742246</v>
      </c>
      <c r="DN81">
        <v>0.44575400000000087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12.742246</v>
      </c>
      <c r="DN82">
        <v>0.44575400000000087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12.742246</v>
      </c>
      <c r="DN83">
        <v>0.44575400000000087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12.742246</v>
      </c>
      <c r="DN84">
        <v>0.44575400000000087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12.742246</v>
      </c>
      <c r="DN85">
        <v>0.44575400000000087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12.742246</v>
      </c>
      <c r="DN86">
        <v>0.44575400000000087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12.742246</v>
      </c>
      <c r="DN87">
        <v>0.44575400000000087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12.742246</v>
      </c>
      <c r="DN88">
        <v>0.44575400000000087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12.742246</v>
      </c>
      <c r="DN89">
        <v>0.44575400000000087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12.742246</v>
      </c>
      <c r="DN90">
        <v>0.44575400000000087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12.742246</v>
      </c>
      <c r="DN91">
        <v>0.44575400000000087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12.742246</v>
      </c>
      <c r="DN92">
        <v>0.44575400000000087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12.742246</v>
      </c>
      <c r="DN93">
        <v>0.44575400000000087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12.742246</v>
      </c>
      <c r="DN94">
        <v>0.44575400000000087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12.742246</v>
      </c>
      <c r="DN95">
        <v>0.44575400000000087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12.742246</v>
      </c>
      <c r="DN96">
        <v>0.44575400000000087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12.742246</v>
      </c>
      <c r="DN97">
        <v>0.44575400000000087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12.742246</v>
      </c>
      <c r="DN98">
        <v>0.44575400000000087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0.31651200000000029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0.30581390400000036</v>
      </c>
      <c r="DN99">
        <f t="shared" si="3"/>
        <v>1.0698096000000022E-2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45238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  <c r="H3" s="8">
        <v>399.47</v>
      </c>
      <c r="I3" s="8">
        <v>399.47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  <c r="H4" s="8">
        <v>381.72</v>
      </c>
      <c r="I4" s="8">
        <v>381.72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  <c r="H5" s="8">
        <v>382.37</v>
      </c>
      <c r="I5" s="8">
        <v>382.37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  <c r="H6" s="8">
        <v>378.84</v>
      </c>
      <c r="I6" s="8">
        <v>378.84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  <c r="H7" s="8">
        <v>355.49</v>
      </c>
      <c r="I7" s="8">
        <v>345.75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  <c r="H8" s="8">
        <v>343.1</v>
      </c>
      <c r="I8" s="8">
        <v>343.1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  <c r="H9" s="8">
        <v>356.01</v>
      </c>
      <c r="I9" s="8">
        <v>323.19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  <c r="H10" s="8">
        <v>355.43</v>
      </c>
      <c r="I10" s="8">
        <v>324.52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  <c r="H11" s="8">
        <v>356.02</v>
      </c>
      <c r="I11" s="8">
        <v>323.17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  <c r="H12" s="8">
        <v>355.49</v>
      </c>
      <c r="I12" s="8">
        <v>324.33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  <c r="H13" s="8">
        <v>356.02</v>
      </c>
      <c r="I13" s="8">
        <v>323.27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  <c r="H14" s="8">
        <v>356.03</v>
      </c>
      <c r="I14" s="8">
        <v>323.5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  <c r="H15" s="8">
        <v>356</v>
      </c>
      <c r="I15" s="8">
        <v>323.47000000000003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  <c r="H16" s="8">
        <v>356.01</v>
      </c>
      <c r="I16" s="8">
        <v>323.55</v>
      </c>
    </row>
    <row r="17" spans="1:9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  <c r="H17" s="8">
        <v>355.47</v>
      </c>
      <c r="I17" s="8">
        <v>304.02</v>
      </c>
    </row>
    <row r="18" spans="1:9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  <c r="H18" s="8">
        <v>355.46</v>
      </c>
      <c r="I18" s="8">
        <v>306.82</v>
      </c>
    </row>
    <row r="19" spans="1:9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  <c r="H19" s="8">
        <v>324.58999999999997</v>
      </c>
      <c r="I19" s="8">
        <v>317.93</v>
      </c>
    </row>
    <row r="20" spans="1:9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  <c r="H20" s="8">
        <v>356.06</v>
      </c>
      <c r="I20" s="8">
        <v>323.22000000000003</v>
      </c>
    </row>
    <row r="21" spans="1:9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  <c r="H21" s="8">
        <v>380.01</v>
      </c>
      <c r="I21" s="8">
        <v>333.16</v>
      </c>
    </row>
    <row r="22" spans="1:9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  <c r="H22" s="8">
        <v>383.52</v>
      </c>
      <c r="I22" s="8">
        <v>342.88</v>
      </c>
    </row>
    <row r="23" spans="1:9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  <c r="H23" s="8">
        <v>383.6</v>
      </c>
      <c r="I23" s="8">
        <v>353.85</v>
      </c>
    </row>
    <row r="24" spans="1:9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  <c r="H24" s="8">
        <v>403.24</v>
      </c>
      <c r="I24" s="8">
        <v>403.24</v>
      </c>
    </row>
    <row r="25" spans="1:9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  <c r="H25" s="8">
        <v>450.47</v>
      </c>
      <c r="I25" s="8">
        <v>450.47</v>
      </c>
    </row>
    <row r="26" spans="1:9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  <c r="H26" s="8">
        <v>450.36</v>
      </c>
      <c r="I26" s="8">
        <v>450.36</v>
      </c>
    </row>
    <row r="27" spans="1:9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  <c r="H27" s="8">
        <v>407.31</v>
      </c>
      <c r="I27" s="8">
        <v>401.87</v>
      </c>
    </row>
    <row r="28" spans="1:9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  <c r="H28" s="8">
        <v>410.02</v>
      </c>
      <c r="I28" s="8">
        <v>367.81</v>
      </c>
    </row>
    <row r="29" spans="1:9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  <c r="H29" s="8">
        <v>450.02</v>
      </c>
      <c r="I29" s="8">
        <v>386.98</v>
      </c>
    </row>
    <row r="30" spans="1:9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  <c r="H30" s="8">
        <v>485.25</v>
      </c>
      <c r="I30" s="8">
        <v>404.31</v>
      </c>
    </row>
    <row r="31" spans="1:9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  <c r="H31" s="8">
        <v>523.98</v>
      </c>
      <c r="I31" s="8">
        <v>410.96</v>
      </c>
    </row>
    <row r="32" spans="1:9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  <c r="H32" s="8">
        <v>546.94000000000005</v>
      </c>
      <c r="I32" s="8">
        <v>412.92</v>
      </c>
    </row>
    <row r="33" spans="1:9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  <c r="H33" s="8">
        <v>514.97</v>
      </c>
      <c r="I33" s="8">
        <v>405.42</v>
      </c>
    </row>
    <row r="34" spans="1:9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  <c r="H34" s="8">
        <v>514.98</v>
      </c>
      <c r="I34" s="8">
        <v>406.39</v>
      </c>
    </row>
    <row r="35" spans="1:9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  <c r="H35" s="8">
        <v>435.53</v>
      </c>
      <c r="I35" s="8">
        <v>404.08</v>
      </c>
    </row>
    <row r="36" spans="1:9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  <c r="H36" s="8">
        <v>419.54</v>
      </c>
      <c r="I36" s="8">
        <v>404.85</v>
      </c>
    </row>
    <row r="37" spans="1:9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  <c r="H37" s="8">
        <v>435.51</v>
      </c>
      <c r="I37" s="8">
        <v>381.44</v>
      </c>
    </row>
    <row r="38" spans="1:9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  <c r="H38" s="8">
        <v>419.55</v>
      </c>
      <c r="I38" s="8">
        <v>369.79</v>
      </c>
    </row>
    <row r="39" spans="1:9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  <c r="H39" s="8">
        <v>497.63</v>
      </c>
      <c r="I39" s="8">
        <v>376.16</v>
      </c>
    </row>
    <row r="40" spans="1:9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  <c r="H40" s="8">
        <v>497.62</v>
      </c>
      <c r="I40" s="8">
        <v>404.91</v>
      </c>
    </row>
    <row r="41" spans="1:9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  <c r="H41" s="8">
        <v>452.11</v>
      </c>
      <c r="I41" s="8">
        <v>406.07</v>
      </c>
    </row>
    <row r="42" spans="1:9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  <c r="H42" s="8">
        <v>446.12</v>
      </c>
      <c r="I42" s="8">
        <v>384.36</v>
      </c>
    </row>
    <row r="43" spans="1:9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  <c r="H43" s="8">
        <v>497.64</v>
      </c>
      <c r="I43" s="8">
        <v>366.86</v>
      </c>
    </row>
    <row r="44" spans="1:9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  <c r="H44" s="8">
        <v>497.62</v>
      </c>
      <c r="I44" s="8">
        <v>368.18</v>
      </c>
    </row>
    <row r="45" spans="1:9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  <c r="H45" s="8">
        <v>497.68</v>
      </c>
      <c r="I45" s="8">
        <v>365.24</v>
      </c>
    </row>
    <row r="46" spans="1:9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  <c r="H46" s="8">
        <v>497.6</v>
      </c>
      <c r="I46" s="8">
        <v>366.05</v>
      </c>
    </row>
    <row r="47" spans="1:9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  <c r="H47" s="8">
        <v>485.29</v>
      </c>
      <c r="I47" s="8">
        <v>359.22</v>
      </c>
    </row>
    <row r="48" spans="1:9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  <c r="H48" s="8">
        <v>450.04</v>
      </c>
      <c r="I48" s="8">
        <v>359.54</v>
      </c>
    </row>
    <row r="49" spans="1:9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  <c r="H49" s="8">
        <v>435.58</v>
      </c>
      <c r="I49" s="8">
        <v>358.98</v>
      </c>
    </row>
    <row r="50" spans="1:9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  <c r="H50" s="8">
        <v>435.54</v>
      </c>
      <c r="I50" s="8">
        <v>350.83</v>
      </c>
    </row>
    <row r="51" spans="1:9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  <c r="H51" s="8">
        <v>417.03</v>
      </c>
      <c r="I51" s="8">
        <v>346.13</v>
      </c>
    </row>
    <row r="52" spans="1:9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  <c r="H52" s="8">
        <v>414.46</v>
      </c>
      <c r="I52" s="8">
        <v>346</v>
      </c>
    </row>
    <row r="53" spans="1:9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  <c r="H53" s="8">
        <v>397.45</v>
      </c>
      <c r="I53" s="8">
        <v>331.74</v>
      </c>
    </row>
    <row r="54" spans="1:9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  <c r="H54" s="8">
        <v>380.01</v>
      </c>
      <c r="I54" s="8">
        <v>314.32</v>
      </c>
    </row>
    <row r="55" spans="1:9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  <c r="H55" s="8">
        <v>354.94</v>
      </c>
      <c r="I55" s="8">
        <v>311.11</v>
      </c>
    </row>
    <row r="56" spans="1:9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  <c r="H56" s="8">
        <v>356.09</v>
      </c>
      <c r="I56" s="8">
        <v>305.98</v>
      </c>
    </row>
    <row r="57" spans="1:9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  <c r="H57" s="8">
        <v>365.93</v>
      </c>
      <c r="I57" s="8">
        <v>318.49</v>
      </c>
    </row>
    <row r="58" spans="1:9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  <c r="H58" s="8">
        <v>380.86</v>
      </c>
      <c r="I58" s="8">
        <v>321.2</v>
      </c>
    </row>
    <row r="59" spans="1:9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  <c r="H59" s="8">
        <v>392.15</v>
      </c>
      <c r="I59" s="8">
        <v>323.77</v>
      </c>
    </row>
    <row r="60" spans="1:9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  <c r="H60" s="8">
        <v>400.02</v>
      </c>
      <c r="I60" s="8">
        <v>341.43</v>
      </c>
    </row>
    <row r="61" spans="1:9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  <c r="H61" s="8">
        <v>430.85</v>
      </c>
      <c r="I61" s="8">
        <v>346.04</v>
      </c>
    </row>
    <row r="62" spans="1:9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  <c r="H62" s="8">
        <v>450</v>
      </c>
      <c r="I62" s="8">
        <v>353.22</v>
      </c>
    </row>
    <row r="63" spans="1:9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  <c r="H63" s="8">
        <v>500.02</v>
      </c>
      <c r="I63" s="8">
        <v>369.92</v>
      </c>
    </row>
    <row r="64" spans="1:9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  <c r="H64" s="8">
        <v>524</v>
      </c>
      <c r="I64" s="8">
        <v>372.15</v>
      </c>
    </row>
    <row r="65" spans="1:9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  <c r="H65" s="8">
        <v>543.42999999999995</v>
      </c>
      <c r="I65" s="8">
        <v>383.89</v>
      </c>
    </row>
    <row r="66" spans="1:9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  <c r="H66" s="8">
        <v>546.9</v>
      </c>
      <c r="I66" s="8">
        <v>404.61</v>
      </c>
    </row>
    <row r="67" spans="1:9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  <c r="H67" s="8">
        <v>539.91999999999996</v>
      </c>
      <c r="I67" s="8">
        <v>394.94</v>
      </c>
    </row>
    <row r="68" spans="1:9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  <c r="H68" s="8">
        <v>551.08000000000004</v>
      </c>
      <c r="I68" s="8">
        <v>427.79</v>
      </c>
    </row>
    <row r="69" spans="1:9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  <c r="H69" s="8">
        <v>600.86</v>
      </c>
      <c r="I69" s="8">
        <v>500.68</v>
      </c>
    </row>
    <row r="70" spans="1:9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  <c r="H70" s="8">
        <v>821.32</v>
      </c>
      <c r="I70" s="8">
        <v>584.86</v>
      </c>
    </row>
    <row r="71" spans="1:9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  <c r="H71" s="8">
        <v>700.07</v>
      </c>
      <c r="I71" s="8">
        <v>694.18</v>
      </c>
    </row>
    <row r="72" spans="1:9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  <c r="H72" s="8">
        <v>999.98</v>
      </c>
      <c r="I72" s="8">
        <v>681.99</v>
      </c>
    </row>
    <row r="73" spans="1:9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  <c r="H73" s="8">
        <v>1000</v>
      </c>
      <c r="I73" s="8">
        <v>1000</v>
      </c>
    </row>
    <row r="74" spans="1:9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  <c r="H74" s="8">
        <v>1000</v>
      </c>
      <c r="I74" s="8">
        <v>1000</v>
      </c>
    </row>
    <row r="75" spans="1:9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  <c r="H75" s="8">
        <v>1000</v>
      </c>
      <c r="I75" s="8">
        <v>1000</v>
      </c>
    </row>
    <row r="76" spans="1:9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  <c r="H76" s="8">
        <v>1000</v>
      </c>
      <c r="I76" s="8">
        <v>1000</v>
      </c>
    </row>
    <row r="77" spans="1:9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  <c r="H77" s="8">
        <v>1000</v>
      </c>
      <c r="I77" s="8">
        <v>1000</v>
      </c>
    </row>
    <row r="78" spans="1:9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  <c r="H78" s="8">
        <v>1000</v>
      </c>
      <c r="I78" s="8">
        <v>973.47</v>
      </c>
    </row>
    <row r="79" spans="1:9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  <c r="H79" s="8">
        <v>682.56</v>
      </c>
      <c r="I79" s="8">
        <v>682.56</v>
      </c>
    </row>
    <row r="80" spans="1:9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  <c r="H80" s="8">
        <v>596.74</v>
      </c>
      <c r="I80" s="8">
        <v>596.74</v>
      </c>
    </row>
    <row r="81" spans="1:9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  <c r="H81" s="8">
        <v>554.95000000000005</v>
      </c>
      <c r="I81" s="8">
        <v>554.95000000000005</v>
      </c>
    </row>
    <row r="82" spans="1:9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  <c r="H82" s="8">
        <v>514.92999999999995</v>
      </c>
      <c r="I82" s="8">
        <v>513.26</v>
      </c>
    </row>
    <row r="83" spans="1:9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  <c r="H83" s="8">
        <v>471.83</v>
      </c>
      <c r="I83" s="8">
        <v>471.83</v>
      </c>
    </row>
    <row r="84" spans="1:9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  <c r="H84" s="8">
        <v>477.77</v>
      </c>
      <c r="I84" s="8">
        <v>477.77</v>
      </c>
    </row>
    <row r="85" spans="1:9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  <c r="H85" s="8">
        <v>470.08</v>
      </c>
      <c r="I85" s="8">
        <v>470.08</v>
      </c>
    </row>
    <row r="86" spans="1:9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  <c r="H86" s="8">
        <v>426.48</v>
      </c>
      <c r="I86" s="8">
        <v>426.48</v>
      </c>
    </row>
    <row r="87" spans="1:9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  <c r="H87" s="8">
        <v>427.98</v>
      </c>
      <c r="I87" s="8">
        <v>424.63</v>
      </c>
    </row>
    <row r="88" spans="1:9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  <c r="H88" s="8">
        <v>427.98</v>
      </c>
      <c r="I88" s="8">
        <v>404.46</v>
      </c>
    </row>
    <row r="89" spans="1:9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  <c r="H89" s="8">
        <v>419.95</v>
      </c>
      <c r="I89" s="8">
        <v>406.38</v>
      </c>
    </row>
    <row r="90" spans="1:9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  <c r="H90" s="8">
        <v>404.97</v>
      </c>
      <c r="I90" s="8">
        <v>404.97</v>
      </c>
    </row>
    <row r="91" spans="1:9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  <c r="H91" s="8">
        <v>410.08</v>
      </c>
      <c r="I91" s="8">
        <v>358.1</v>
      </c>
    </row>
    <row r="92" spans="1:9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  <c r="H92" s="8">
        <v>419.91</v>
      </c>
      <c r="I92" s="8">
        <v>402.47</v>
      </c>
    </row>
    <row r="93" spans="1:9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  <c r="H93" s="8">
        <v>428</v>
      </c>
      <c r="I93" s="8">
        <v>404.29</v>
      </c>
    </row>
    <row r="94" spans="1:9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  <c r="H94" s="8">
        <v>427.93</v>
      </c>
      <c r="I94" s="8">
        <v>403.4</v>
      </c>
    </row>
    <row r="95" spans="1:9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  <c r="H95" s="8">
        <v>398.79</v>
      </c>
      <c r="I95" s="8">
        <v>398.79</v>
      </c>
    </row>
    <row r="96" spans="1:9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  <c r="H96" s="8">
        <v>381.19</v>
      </c>
      <c r="I96" s="8">
        <v>381.19</v>
      </c>
    </row>
    <row r="97" spans="1:9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  <c r="H97" s="8">
        <v>376.98</v>
      </c>
      <c r="I97" s="8">
        <v>368.08</v>
      </c>
    </row>
    <row r="98" spans="1:9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  <c r="H98" s="8">
        <v>356.68</v>
      </c>
      <c r="I98" s="8">
        <v>356.68</v>
      </c>
    </row>
    <row r="99" spans="1:9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246.19</v>
      </c>
      <c r="L3" s="196">
        <v>9.1</v>
      </c>
      <c r="M3" s="196">
        <v>61.61</v>
      </c>
      <c r="N3" s="196">
        <v>50.12</v>
      </c>
      <c r="O3" s="196">
        <v>70.81</v>
      </c>
      <c r="P3" s="196">
        <v>19.399999999999999</v>
      </c>
      <c r="Q3" s="196">
        <v>9.0299999999999994</v>
      </c>
      <c r="R3" s="196">
        <v>17.989999999999998</v>
      </c>
      <c r="S3" s="196">
        <v>11.2</v>
      </c>
      <c r="T3" s="196">
        <v>0</v>
      </c>
      <c r="U3" s="196">
        <v>60.01</v>
      </c>
      <c r="V3" s="196">
        <v>8.7899999999999991</v>
      </c>
      <c r="W3" s="196">
        <v>19.190000000000001</v>
      </c>
      <c r="X3" s="196">
        <v>41.73</v>
      </c>
      <c r="Y3" s="196">
        <v>0</v>
      </c>
      <c r="Z3">
        <v>0</v>
      </c>
      <c r="AA3" s="196">
        <v>15.26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82.89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89.03</v>
      </c>
      <c r="AQ3" s="196">
        <v>32.54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246.19</v>
      </c>
      <c r="L4" s="196">
        <v>9.1</v>
      </c>
      <c r="M4" s="196">
        <v>61.61</v>
      </c>
      <c r="N4" s="196">
        <v>50.12</v>
      </c>
      <c r="O4" s="196">
        <v>70.81</v>
      </c>
      <c r="P4" s="196">
        <v>19.399999999999999</v>
      </c>
      <c r="Q4" s="196">
        <v>8.73</v>
      </c>
      <c r="R4" s="196">
        <v>17.989999999999998</v>
      </c>
      <c r="S4" s="196">
        <v>11.2</v>
      </c>
      <c r="T4" s="196">
        <v>0</v>
      </c>
      <c r="U4" s="196">
        <v>60.01</v>
      </c>
      <c r="V4" s="196">
        <v>8.7899999999999991</v>
      </c>
      <c r="W4" s="196">
        <v>19.190000000000001</v>
      </c>
      <c r="X4" s="196">
        <v>41.73</v>
      </c>
      <c r="Y4" s="196">
        <v>0</v>
      </c>
      <c r="Z4">
        <v>0</v>
      </c>
      <c r="AA4" s="196">
        <v>15.26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82.89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89.04</v>
      </c>
      <c r="AQ4" s="196">
        <v>32.54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246.19</v>
      </c>
      <c r="L5" s="196">
        <v>2.8</v>
      </c>
      <c r="M5" s="196">
        <v>61.61</v>
      </c>
      <c r="N5" s="196">
        <v>50.12</v>
      </c>
      <c r="O5" s="196">
        <v>70.81</v>
      </c>
      <c r="P5" s="196">
        <v>19.399999999999999</v>
      </c>
      <c r="Q5" s="196">
        <v>2.8</v>
      </c>
      <c r="R5" s="196">
        <v>3.74</v>
      </c>
      <c r="S5" s="196">
        <v>2.8</v>
      </c>
      <c r="T5" s="196">
        <v>0</v>
      </c>
      <c r="U5" s="196">
        <v>60.01</v>
      </c>
      <c r="V5" s="196">
        <v>8.8000000000000007</v>
      </c>
      <c r="W5" s="196">
        <v>19.190000000000001</v>
      </c>
      <c r="X5" s="196">
        <v>41.73</v>
      </c>
      <c r="Y5" s="196">
        <v>0</v>
      </c>
      <c r="Z5">
        <v>0</v>
      </c>
      <c r="AA5" s="196">
        <v>15.26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82.89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89.04</v>
      </c>
      <c r="AQ5" s="196">
        <v>32.54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246.19</v>
      </c>
      <c r="L6" s="196">
        <v>2.8</v>
      </c>
      <c r="M6" s="196">
        <v>61.61</v>
      </c>
      <c r="N6" s="196">
        <v>50.12</v>
      </c>
      <c r="O6" s="196">
        <v>70.81</v>
      </c>
      <c r="P6" s="196">
        <v>19.399999999999999</v>
      </c>
      <c r="Q6" s="196">
        <v>2.8</v>
      </c>
      <c r="R6" s="196">
        <v>3.74</v>
      </c>
      <c r="S6" s="196">
        <v>2.8</v>
      </c>
      <c r="T6" s="196">
        <v>0</v>
      </c>
      <c r="U6" s="196">
        <v>60.01</v>
      </c>
      <c r="V6" s="196">
        <v>8.8000000000000007</v>
      </c>
      <c r="W6" s="196">
        <v>19.190000000000001</v>
      </c>
      <c r="X6" s="196">
        <v>41.73</v>
      </c>
      <c r="Y6" s="196">
        <v>0</v>
      </c>
      <c r="Z6">
        <v>0</v>
      </c>
      <c r="AA6" s="196">
        <v>15.26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82.89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89.04</v>
      </c>
      <c r="AQ6" s="196">
        <v>32.54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246.19</v>
      </c>
      <c r="L7" s="196">
        <v>2.8</v>
      </c>
      <c r="M7" s="196">
        <v>61.61</v>
      </c>
      <c r="N7" s="196">
        <v>50.12</v>
      </c>
      <c r="O7" s="196">
        <v>70.81</v>
      </c>
      <c r="P7" s="196">
        <v>19.399999999999999</v>
      </c>
      <c r="Q7" s="196">
        <v>2.8</v>
      </c>
      <c r="R7" s="196">
        <v>3.74</v>
      </c>
      <c r="S7" s="196">
        <v>2.8</v>
      </c>
      <c r="T7" s="196">
        <v>0</v>
      </c>
      <c r="U7" s="196">
        <v>60.01</v>
      </c>
      <c r="V7" s="196">
        <v>8.8000000000000007</v>
      </c>
      <c r="W7" s="196">
        <v>19.190000000000001</v>
      </c>
      <c r="X7" s="196">
        <v>41.73</v>
      </c>
      <c r="Y7" s="196">
        <v>0</v>
      </c>
      <c r="Z7">
        <v>0</v>
      </c>
      <c r="AA7" s="196">
        <v>15.26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82.89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89.04</v>
      </c>
      <c r="AQ7" s="196">
        <v>32.54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246.19</v>
      </c>
      <c r="L8" s="196">
        <v>2.8</v>
      </c>
      <c r="M8" s="196">
        <v>61.61</v>
      </c>
      <c r="N8" s="196">
        <v>50.12</v>
      </c>
      <c r="O8" s="196">
        <v>70.81</v>
      </c>
      <c r="P8" s="196">
        <v>19.399999999999999</v>
      </c>
      <c r="Q8" s="196">
        <v>2.8</v>
      </c>
      <c r="R8" s="196">
        <v>3.73</v>
      </c>
      <c r="S8" s="196">
        <v>2.8</v>
      </c>
      <c r="T8" s="196">
        <v>0</v>
      </c>
      <c r="U8" s="196">
        <v>60.01</v>
      </c>
      <c r="V8" s="196">
        <v>8.7899999999999991</v>
      </c>
      <c r="W8" s="196">
        <v>19.190000000000001</v>
      </c>
      <c r="X8" s="196">
        <v>41.73</v>
      </c>
      <c r="Y8" s="196">
        <v>0</v>
      </c>
      <c r="Z8">
        <v>0</v>
      </c>
      <c r="AA8" s="196">
        <v>15.26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82.89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89.03</v>
      </c>
      <c r="AQ8" s="196">
        <v>32.54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231.89</v>
      </c>
      <c r="L9" s="196">
        <v>2.8</v>
      </c>
      <c r="M9" s="196">
        <v>61.61</v>
      </c>
      <c r="N9" s="196">
        <v>50.12</v>
      </c>
      <c r="O9" s="196">
        <v>70.81</v>
      </c>
      <c r="P9" s="196">
        <v>20.97</v>
      </c>
      <c r="Q9" s="196">
        <v>2.8</v>
      </c>
      <c r="R9" s="196">
        <v>3.87</v>
      </c>
      <c r="S9" s="196">
        <v>2.8</v>
      </c>
      <c r="T9" s="196">
        <v>0</v>
      </c>
      <c r="U9" s="196">
        <v>60.01</v>
      </c>
      <c r="V9" s="196">
        <v>8.8000000000000007</v>
      </c>
      <c r="W9" s="196">
        <v>19.190000000000001</v>
      </c>
      <c r="X9" s="196">
        <v>41.73</v>
      </c>
      <c r="Y9" s="196">
        <v>0</v>
      </c>
      <c r="Z9">
        <v>0</v>
      </c>
      <c r="AA9" s="196">
        <v>15.26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82.89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89.04</v>
      </c>
      <c r="AQ9" s="196">
        <v>32.54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221.26</v>
      </c>
      <c r="L10" s="196">
        <v>2.8</v>
      </c>
      <c r="M10" s="196">
        <v>61.61</v>
      </c>
      <c r="N10" s="196">
        <v>50.12</v>
      </c>
      <c r="O10" s="196">
        <v>70.81</v>
      </c>
      <c r="P10" s="196">
        <v>21.89</v>
      </c>
      <c r="Q10" s="196">
        <v>2.8</v>
      </c>
      <c r="R10" s="196">
        <v>2.68</v>
      </c>
      <c r="S10" s="196">
        <v>2.8</v>
      </c>
      <c r="T10" s="196">
        <v>0</v>
      </c>
      <c r="U10" s="196">
        <v>60.01</v>
      </c>
      <c r="V10" s="196">
        <v>8.7899999999999991</v>
      </c>
      <c r="W10" s="196">
        <v>19.190000000000001</v>
      </c>
      <c r="X10" s="196">
        <v>41.73</v>
      </c>
      <c r="Y10" s="196">
        <v>0</v>
      </c>
      <c r="Z10">
        <v>0</v>
      </c>
      <c r="AA10" s="196">
        <v>15.26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82.89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89.03</v>
      </c>
      <c r="AQ10" s="196">
        <v>32.54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211.6</v>
      </c>
      <c r="L11" s="196">
        <v>2.8</v>
      </c>
      <c r="M11" s="196">
        <v>61.61</v>
      </c>
      <c r="N11" s="196">
        <v>50.12</v>
      </c>
      <c r="O11" s="196">
        <v>70.81</v>
      </c>
      <c r="P11" s="196">
        <v>22.27</v>
      </c>
      <c r="Q11" s="196">
        <v>2.8</v>
      </c>
      <c r="R11" s="196">
        <v>3.87</v>
      </c>
      <c r="S11" s="196">
        <v>2.8</v>
      </c>
      <c r="T11" s="196">
        <v>0</v>
      </c>
      <c r="U11" s="196">
        <v>60.01</v>
      </c>
      <c r="V11" s="196">
        <v>8.8000000000000007</v>
      </c>
      <c r="W11" s="196">
        <v>19.190000000000001</v>
      </c>
      <c r="X11" s="196">
        <v>41.73</v>
      </c>
      <c r="Y11" s="196">
        <v>0</v>
      </c>
      <c r="Z11">
        <v>0</v>
      </c>
      <c r="AA11" s="196">
        <v>15.26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82.89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89.04</v>
      </c>
      <c r="AQ11" s="196">
        <v>32.54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169.08</v>
      </c>
      <c r="L12" s="196">
        <v>2.8</v>
      </c>
      <c r="M12" s="196">
        <v>61.61</v>
      </c>
      <c r="N12" s="196">
        <v>50.12</v>
      </c>
      <c r="O12" s="196">
        <v>70.81</v>
      </c>
      <c r="P12" s="196">
        <v>22.62</v>
      </c>
      <c r="Q12" s="196">
        <v>2.8</v>
      </c>
      <c r="R12" s="196">
        <v>3.73</v>
      </c>
      <c r="S12" s="196">
        <v>2.8</v>
      </c>
      <c r="T12" s="196">
        <v>0</v>
      </c>
      <c r="U12" s="196">
        <v>60.01</v>
      </c>
      <c r="V12" s="196">
        <v>8.7899999999999991</v>
      </c>
      <c r="W12" s="196">
        <v>19.190000000000001</v>
      </c>
      <c r="X12" s="196">
        <v>41.73</v>
      </c>
      <c r="Y12" s="196">
        <v>0</v>
      </c>
      <c r="Z12">
        <v>0</v>
      </c>
      <c r="AA12" s="196">
        <v>15.26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82.89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89.03</v>
      </c>
      <c r="AQ12" s="196">
        <v>32.54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156.52000000000001</v>
      </c>
      <c r="L13" s="196">
        <v>2.8</v>
      </c>
      <c r="M13" s="196">
        <v>61.61</v>
      </c>
      <c r="N13" s="196">
        <v>50.12</v>
      </c>
      <c r="O13" s="196">
        <v>70.81</v>
      </c>
      <c r="P13" s="196">
        <v>23.79</v>
      </c>
      <c r="Q13" s="196">
        <v>2.8</v>
      </c>
      <c r="R13" s="196">
        <v>3.74</v>
      </c>
      <c r="S13" s="196">
        <v>2.8</v>
      </c>
      <c r="T13" s="196">
        <v>0</v>
      </c>
      <c r="U13" s="196">
        <v>60.01</v>
      </c>
      <c r="V13" s="196">
        <v>8.8000000000000007</v>
      </c>
      <c r="W13" s="196">
        <v>19.190000000000001</v>
      </c>
      <c r="X13" s="196">
        <v>41.73</v>
      </c>
      <c r="Y13" s="196">
        <v>0</v>
      </c>
      <c r="Z13">
        <v>0</v>
      </c>
      <c r="AA13" s="196">
        <v>15.26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82.89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89.04</v>
      </c>
      <c r="AQ13" s="196">
        <v>32.54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152.66</v>
      </c>
      <c r="L14" s="196">
        <v>2.8</v>
      </c>
      <c r="M14" s="196">
        <v>61.61</v>
      </c>
      <c r="N14" s="196">
        <v>50.12</v>
      </c>
      <c r="O14" s="196">
        <v>70.81</v>
      </c>
      <c r="P14" s="196">
        <v>24.16</v>
      </c>
      <c r="Q14" s="196">
        <v>2.8</v>
      </c>
      <c r="R14" s="196">
        <v>3.74</v>
      </c>
      <c r="S14" s="196">
        <v>2.8</v>
      </c>
      <c r="T14" s="196">
        <v>0</v>
      </c>
      <c r="U14" s="196">
        <v>60.01</v>
      </c>
      <c r="V14" s="196">
        <v>8.8000000000000007</v>
      </c>
      <c r="W14" s="196">
        <v>19.190000000000001</v>
      </c>
      <c r="X14" s="196">
        <v>41.73</v>
      </c>
      <c r="Y14" s="196">
        <v>0</v>
      </c>
      <c r="Z14">
        <v>0</v>
      </c>
      <c r="AA14" s="196">
        <v>15.26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82.89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89.04</v>
      </c>
      <c r="AQ14" s="196">
        <v>32.54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152.66</v>
      </c>
      <c r="L15" s="196">
        <v>2.8</v>
      </c>
      <c r="M15" s="196">
        <v>61.61</v>
      </c>
      <c r="N15" s="196">
        <v>50.12</v>
      </c>
      <c r="O15" s="196">
        <v>70.81</v>
      </c>
      <c r="P15" s="196">
        <v>23.79</v>
      </c>
      <c r="Q15" s="196">
        <v>2.8</v>
      </c>
      <c r="R15" s="196">
        <v>3.74</v>
      </c>
      <c r="S15" s="196">
        <v>2.8</v>
      </c>
      <c r="T15" s="196">
        <v>0</v>
      </c>
      <c r="U15" s="196">
        <v>60.01</v>
      </c>
      <c r="V15" s="196">
        <v>8.8000000000000007</v>
      </c>
      <c r="W15" s="196">
        <v>19.190000000000001</v>
      </c>
      <c r="X15" s="196">
        <v>41.73</v>
      </c>
      <c r="Y15" s="196">
        <v>0</v>
      </c>
      <c r="Z15">
        <v>0</v>
      </c>
      <c r="AA15" s="196">
        <v>15.26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82.89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89.04</v>
      </c>
      <c r="AQ15" s="196">
        <v>32.54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187.6</v>
      </c>
      <c r="L16" s="196">
        <v>2.8</v>
      </c>
      <c r="M16" s="196">
        <v>61.61</v>
      </c>
      <c r="N16" s="196">
        <v>50.12</v>
      </c>
      <c r="O16" s="196">
        <v>70.81</v>
      </c>
      <c r="P16" s="196">
        <v>23.79</v>
      </c>
      <c r="Q16" s="196">
        <v>2.8</v>
      </c>
      <c r="R16" s="196">
        <v>3.74</v>
      </c>
      <c r="S16" s="196">
        <v>2.8</v>
      </c>
      <c r="T16" s="196">
        <v>0</v>
      </c>
      <c r="U16" s="196">
        <v>60.01</v>
      </c>
      <c r="V16" s="196">
        <v>8.8000000000000007</v>
      </c>
      <c r="W16" s="196">
        <v>19.190000000000001</v>
      </c>
      <c r="X16" s="196">
        <v>41.73</v>
      </c>
      <c r="Y16" s="196">
        <v>0</v>
      </c>
      <c r="Z16">
        <v>0</v>
      </c>
      <c r="AA16" s="196">
        <v>15.26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82.89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89.04</v>
      </c>
      <c r="AQ16" s="196">
        <v>32.54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192.27</v>
      </c>
      <c r="L17" s="196">
        <v>2.8</v>
      </c>
      <c r="M17" s="196">
        <v>61.61</v>
      </c>
      <c r="N17" s="196">
        <v>50.12</v>
      </c>
      <c r="O17" s="196">
        <v>70.81</v>
      </c>
      <c r="P17" s="196">
        <v>24.16</v>
      </c>
      <c r="Q17" s="196">
        <v>2.8</v>
      </c>
      <c r="R17" s="196">
        <v>3.74</v>
      </c>
      <c r="S17" s="196">
        <v>2.8</v>
      </c>
      <c r="T17" s="196">
        <v>0</v>
      </c>
      <c r="U17" s="196">
        <v>60.01</v>
      </c>
      <c r="V17" s="196">
        <v>8.8000000000000007</v>
      </c>
      <c r="W17" s="196">
        <v>19.190000000000001</v>
      </c>
      <c r="X17" s="196">
        <v>41.73</v>
      </c>
      <c r="Y17" s="196">
        <v>0</v>
      </c>
      <c r="Z17">
        <v>0</v>
      </c>
      <c r="AA17" s="196">
        <v>15.26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82.89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89.04</v>
      </c>
      <c r="AQ17" s="196">
        <v>32.54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195.17</v>
      </c>
      <c r="L18" s="196">
        <v>2.8</v>
      </c>
      <c r="M18" s="196">
        <v>61.61</v>
      </c>
      <c r="N18" s="196">
        <v>50.12</v>
      </c>
      <c r="O18" s="196">
        <v>70.81</v>
      </c>
      <c r="P18" s="196">
        <v>24.16</v>
      </c>
      <c r="Q18" s="196">
        <v>2.8</v>
      </c>
      <c r="R18" s="196">
        <v>3.74</v>
      </c>
      <c r="S18" s="196">
        <v>2.8</v>
      </c>
      <c r="T18" s="196">
        <v>0</v>
      </c>
      <c r="U18" s="196">
        <v>60.01</v>
      </c>
      <c r="V18" s="196">
        <v>8.8000000000000007</v>
      </c>
      <c r="W18" s="196">
        <v>19.190000000000001</v>
      </c>
      <c r="X18" s="196">
        <v>41.73</v>
      </c>
      <c r="Y18" s="196">
        <v>0</v>
      </c>
      <c r="Z18">
        <v>0</v>
      </c>
      <c r="AA18" s="196">
        <v>15.26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82.89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89.04</v>
      </c>
      <c r="AQ18" s="196">
        <v>32.54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211.6</v>
      </c>
      <c r="L19" s="196">
        <v>2.8</v>
      </c>
      <c r="M19" s="196">
        <v>61.61</v>
      </c>
      <c r="N19" s="196">
        <v>50.12</v>
      </c>
      <c r="O19" s="196">
        <v>70.81</v>
      </c>
      <c r="P19" s="196">
        <v>24.16</v>
      </c>
      <c r="Q19" s="196">
        <v>2.8</v>
      </c>
      <c r="R19" s="196">
        <v>3.74</v>
      </c>
      <c r="S19" s="196">
        <v>2.8</v>
      </c>
      <c r="T19" s="196">
        <v>0</v>
      </c>
      <c r="U19" s="196">
        <v>60.01</v>
      </c>
      <c r="V19" s="196">
        <v>8.8000000000000007</v>
      </c>
      <c r="W19" s="196">
        <v>19.190000000000001</v>
      </c>
      <c r="X19" s="196">
        <v>41.73</v>
      </c>
      <c r="Y19" s="196">
        <v>0</v>
      </c>
      <c r="Z19">
        <v>0</v>
      </c>
      <c r="AA19" s="196">
        <v>15.69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82.89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89.04</v>
      </c>
      <c r="AQ19" s="196">
        <v>32.54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246.19</v>
      </c>
      <c r="L20" s="196">
        <v>2.8</v>
      </c>
      <c r="M20" s="196">
        <v>61.61</v>
      </c>
      <c r="N20" s="196">
        <v>50.12</v>
      </c>
      <c r="O20" s="196">
        <v>70.81</v>
      </c>
      <c r="P20" s="196">
        <v>24.16</v>
      </c>
      <c r="Q20" s="196">
        <v>2.8</v>
      </c>
      <c r="R20" s="196">
        <v>3.74</v>
      </c>
      <c r="S20" s="196">
        <v>2.8</v>
      </c>
      <c r="T20" s="196">
        <v>0</v>
      </c>
      <c r="U20" s="196">
        <v>60.01</v>
      </c>
      <c r="V20" s="196">
        <v>8.8000000000000007</v>
      </c>
      <c r="W20" s="196">
        <v>19.190000000000001</v>
      </c>
      <c r="X20" s="196">
        <v>41.73</v>
      </c>
      <c r="Y20" s="196">
        <v>0</v>
      </c>
      <c r="Z20">
        <v>0</v>
      </c>
      <c r="AA20" s="196">
        <v>15.69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82.89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89.04</v>
      </c>
      <c r="AQ20" s="196">
        <v>32.54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246.19</v>
      </c>
      <c r="L21" s="196">
        <v>2.72</v>
      </c>
      <c r="M21" s="196">
        <v>61.61</v>
      </c>
      <c r="N21" s="196">
        <v>50.12</v>
      </c>
      <c r="O21" s="196">
        <v>70.81</v>
      </c>
      <c r="P21" s="196">
        <v>24.16</v>
      </c>
      <c r="Q21" s="196">
        <v>2.74</v>
      </c>
      <c r="R21" s="196">
        <v>1.45</v>
      </c>
      <c r="S21" s="196">
        <v>2.76</v>
      </c>
      <c r="T21" s="196">
        <v>0</v>
      </c>
      <c r="U21" s="196">
        <v>60.01</v>
      </c>
      <c r="V21" s="196">
        <v>8.7899999999999991</v>
      </c>
      <c r="W21" s="196">
        <v>19.190000000000001</v>
      </c>
      <c r="X21" s="196">
        <v>41.73</v>
      </c>
      <c r="Y21" s="196">
        <v>0</v>
      </c>
      <c r="Z21">
        <v>0</v>
      </c>
      <c r="AA21" s="196">
        <v>15.69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82.89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89.03</v>
      </c>
      <c r="AQ21" s="196">
        <v>32.54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246.19</v>
      </c>
      <c r="L22" s="196">
        <v>2.72</v>
      </c>
      <c r="M22" s="196">
        <v>61.61</v>
      </c>
      <c r="N22" s="196">
        <v>50.12</v>
      </c>
      <c r="O22" s="196">
        <v>70.81</v>
      </c>
      <c r="P22" s="196">
        <v>24.16</v>
      </c>
      <c r="Q22" s="196">
        <v>2.74</v>
      </c>
      <c r="R22" s="196">
        <v>3.25</v>
      </c>
      <c r="S22" s="196">
        <v>2.76</v>
      </c>
      <c r="T22" s="196">
        <v>0</v>
      </c>
      <c r="U22" s="196">
        <v>60.01</v>
      </c>
      <c r="V22" s="196">
        <v>8.7899999999999991</v>
      </c>
      <c r="W22" s="196">
        <v>19.190000000000001</v>
      </c>
      <c r="X22" s="196">
        <v>41.73</v>
      </c>
      <c r="Y22" s="196">
        <v>0</v>
      </c>
      <c r="Z22">
        <v>0</v>
      </c>
      <c r="AA22" s="196">
        <v>15.69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82.89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89.03</v>
      </c>
      <c r="AQ22" s="196">
        <v>32.54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246.19</v>
      </c>
      <c r="L23" s="196">
        <v>2.72</v>
      </c>
      <c r="M23" s="196">
        <v>61.61</v>
      </c>
      <c r="N23" s="196">
        <v>50.12</v>
      </c>
      <c r="O23" s="196">
        <v>70.81</v>
      </c>
      <c r="P23" s="196">
        <v>24.16</v>
      </c>
      <c r="Q23" s="196">
        <v>2.74</v>
      </c>
      <c r="R23" s="196">
        <v>3.6</v>
      </c>
      <c r="S23" s="196">
        <v>2.76</v>
      </c>
      <c r="T23" s="196">
        <v>0</v>
      </c>
      <c r="U23" s="196">
        <v>60.01</v>
      </c>
      <c r="V23" s="196">
        <v>8.7899999999999991</v>
      </c>
      <c r="W23" s="196">
        <v>19.190000000000001</v>
      </c>
      <c r="X23" s="196">
        <v>41.73</v>
      </c>
      <c r="Y23" s="196">
        <v>0</v>
      </c>
      <c r="Z23">
        <v>0</v>
      </c>
      <c r="AA23" s="196">
        <v>15.69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82.89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89.03</v>
      </c>
      <c r="AQ23" s="196">
        <v>32.54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246.19</v>
      </c>
      <c r="L24" s="196">
        <v>2.72</v>
      </c>
      <c r="M24" s="196">
        <v>61.61</v>
      </c>
      <c r="N24" s="196">
        <v>50.12</v>
      </c>
      <c r="O24" s="196">
        <v>70.81</v>
      </c>
      <c r="P24" s="196">
        <v>24.16</v>
      </c>
      <c r="Q24" s="196">
        <v>2.74</v>
      </c>
      <c r="R24" s="196">
        <v>3.6</v>
      </c>
      <c r="S24" s="196">
        <v>2.76</v>
      </c>
      <c r="T24" s="196">
        <v>0</v>
      </c>
      <c r="U24" s="196">
        <v>60.01</v>
      </c>
      <c r="V24" s="196">
        <v>8.7899999999999991</v>
      </c>
      <c r="W24" s="196">
        <v>19.190000000000001</v>
      </c>
      <c r="X24" s="196">
        <v>41.73</v>
      </c>
      <c r="Y24" s="196">
        <v>0</v>
      </c>
      <c r="Z24">
        <v>0</v>
      </c>
      <c r="AA24" s="196">
        <v>15.69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82.89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89.03</v>
      </c>
      <c r="AQ24" s="196">
        <v>32.54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241.09</v>
      </c>
      <c r="L25" s="196">
        <v>9.1</v>
      </c>
      <c r="M25" s="196">
        <v>61.61</v>
      </c>
      <c r="N25" s="196">
        <v>50.12</v>
      </c>
      <c r="O25" s="196">
        <v>70.81</v>
      </c>
      <c r="P25" s="196">
        <v>24.16</v>
      </c>
      <c r="Q25" s="196">
        <v>8.73</v>
      </c>
      <c r="R25" s="196">
        <v>17.989999999999998</v>
      </c>
      <c r="S25" s="196">
        <v>11.2</v>
      </c>
      <c r="T25" s="196">
        <v>0</v>
      </c>
      <c r="U25" s="196">
        <v>60.01</v>
      </c>
      <c r="V25" s="196">
        <v>8.7899999999999991</v>
      </c>
      <c r="W25" s="196">
        <v>19.190000000000001</v>
      </c>
      <c r="X25" s="196">
        <v>41.73</v>
      </c>
      <c r="Y25" s="196">
        <v>0</v>
      </c>
      <c r="Z25">
        <v>0</v>
      </c>
      <c r="AA25" s="196">
        <v>15.69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99.61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89.03</v>
      </c>
      <c r="AQ25" s="196">
        <v>32.54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246.19</v>
      </c>
      <c r="L26" s="196">
        <v>9.1</v>
      </c>
      <c r="M26" s="196">
        <v>61.61</v>
      </c>
      <c r="N26" s="196">
        <v>50.12</v>
      </c>
      <c r="O26" s="196">
        <v>70.81</v>
      </c>
      <c r="P26" s="196">
        <v>24.16</v>
      </c>
      <c r="Q26" s="196">
        <v>8.73</v>
      </c>
      <c r="R26" s="196">
        <v>17.989999999999998</v>
      </c>
      <c r="S26" s="196">
        <v>11.2</v>
      </c>
      <c r="T26" s="196">
        <v>0</v>
      </c>
      <c r="U26" s="196">
        <v>60.01</v>
      </c>
      <c r="V26" s="196">
        <v>8.7899999999999991</v>
      </c>
      <c r="W26" s="196">
        <v>19.190000000000001</v>
      </c>
      <c r="X26" s="196">
        <v>41.73</v>
      </c>
      <c r="Y26" s="196">
        <v>0</v>
      </c>
      <c r="Z26">
        <v>0</v>
      </c>
      <c r="AA26" s="196">
        <v>15.69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99.61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89.03</v>
      </c>
      <c r="AQ26" s="196">
        <v>32.54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246.19</v>
      </c>
      <c r="L27" s="196">
        <v>9.1</v>
      </c>
      <c r="M27" s="196">
        <v>61.61</v>
      </c>
      <c r="N27" s="196">
        <v>50.12</v>
      </c>
      <c r="O27" s="196">
        <v>70.81</v>
      </c>
      <c r="P27" s="196">
        <v>24.16</v>
      </c>
      <c r="Q27" s="196">
        <v>8.73</v>
      </c>
      <c r="R27" s="196">
        <v>17.989999999999998</v>
      </c>
      <c r="S27" s="196">
        <v>11.2</v>
      </c>
      <c r="T27" s="196">
        <v>0</v>
      </c>
      <c r="U27" s="196">
        <v>60.01</v>
      </c>
      <c r="V27" s="196">
        <v>8.7899999999999991</v>
      </c>
      <c r="W27" s="196">
        <v>19.190000000000001</v>
      </c>
      <c r="X27" s="196">
        <v>41.73</v>
      </c>
      <c r="Y27" s="196">
        <v>0</v>
      </c>
      <c r="Z27">
        <v>0</v>
      </c>
      <c r="AA27" s="196">
        <v>15.69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99.61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89.03</v>
      </c>
      <c r="AQ27" s="196">
        <v>32.54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246.19</v>
      </c>
      <c r="L28" s="196">
        <v>9.1</v>
      </c>
      <c r="M28" s="196">
        <v>61.61</v>
      </c>
      <c r="N28" s="196">
        <v>50.12</v>
      </c>
      <c r="O28" s="196">
        <v>70.81</v>
      </c>
      <c r="P28" s="196">
        <v>24.16</v>
      </c>
      <c r="Q28" s="196">
        <v>8.73</v>
      </c>
      <c r="R28" s="196">
        <v>17.989999999999998</v>
      </c>
      <c r="S28" s="196">
        <v>11.2</v>
      </c>
      <c r="T28" s="196">
        <v>0</v>
      </c>
      <c r="U28" s="196">
        <v>60.01</v>
      </c>
      <c r="V28" s="196">
        <v>8.7899999999999991</v>
      </c>
      <c r="W28" s="196">
        <v>19.190000000000001</v>
      </c>
      <c r="X28" s="196">
        <v>41.73</v>
      </c>
      <c r="Y28" s="196">
        <v>0</v>
      </c>
      <c r="Z28">
        <v>0</v>
      </c>
      <c r="AA28" s="196">
        <v>15.69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99.61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89.03</v>
      </c>
      <c r="AQ28" s="196">
        <v>32.54</v>
      </c>
      <c r="AR28" s="196">
        <v>0.48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246.19</v>
      </c>
      <c r="L29" s="196">
        <v>9.1</v>
      </c>
      <c r="M29" s="196">
        <v>61.61</v>
      </c>
      <c r="N29" s="196">
        <v>50.12</v>
      </c>
      <c r="O29" s="196">
        <v>70.81</v>
      </c>
      <c r="P29" s="196">
        <v>24.16</v>
      </c>
      <c r="Q29" s="196">
        <v>8.73</v>
      </c>
      <c r="R29" s="196">
        <v>17.989999999999998</v>
      </c>
      <c r="S29" s="196">
        <v>11.2</v>
      </c>
      <c r="T29" s="196">
        <v>0</v>
      </c>
      <c r="U29" s="196">
        <v>60.01</v>
      </c>
      <c r="V29" s="196">
        <v>8.7899999999999991</v>
      </c>
      <c r="W29" s="196">
        <v>19.190000000000001</v>
      </c>
      <c r="X29" s="196">
        <v>41.73</v>
      </c>
      <c r="Y29" s="196">
        <v>0</v>
      </c>
      <c r="Z29">
        <v>0</v>
      </c>
      <c r="AA29" s="196">
        <v>15.69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99.61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89.03</v>
      </c>
      <c r="AQ29" s="196">
        <v>32.54</v>
      </c>
      <c r="AR29" s="196">
        <v>4.32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246.19</v>
      </c>
      <c r="L30" s="196">
        <v>9.1</v>
      </c>
      <c r="M30" s="196">
        <v>61.61</v>
      </c>
      <c r="N30" s="196">
        <v>50.12</v>
      </c>
      <c r="O30" s="196">
        <v>70.81</v>
      </c>
      <c r="P30" s="196">
        <v>24.16</v>
      </c>
      <c r="Q30" s="196">
        <v>8.73</v>
      </c>
      <c r="R30" s="196">
        <v>17.989999999999998</v>
      </c>
      <c r="S30" s="196">
        <v>11.2</v>
      </c>
      <c r="T30" s="196">
        <v>0</v>
      </c>
      <c r="U30" s="196">
        <v>60.01</v>
      </c>
      <c r="V30" s="196">
        <v>8.7899999999999991</v>
      </c>
      <c r="W30" s="196">
        <v>19.190000000000001</v>
      </c>
      <c r="X30" s="196">
        <v>41.73</v>
      </c>
      <c r="Y30" s="196">
        <v>0</v>
      </c>
      <c r="Z30">
        <v>0</v>
      </c>
      <c r="AA30" s="196">
        <v>15.69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99.61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89.03</v>
      </c>
      <c r="AQ30" s="196">
        <v>32.54</v>
      </c>
      <c r="AR30" s="196">
        <v>14.01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246.19</v>
      </c>
      <c r="L31" s="196">
        <v>5.2</v>
      </c>
      <c r="M31" s="196">
        <v>61.61</v>
      </c>
      <c r="N31" s="196">
        <v>50.12</v>
      </c>
      <c r="O31" s="196">
        <v>70.81</v>
      </c>
      <c r="P31" s="196">
        <v>24.16</v>
      </c>
      <c r="Q31" s="196">
        <v>2.74</v>
      </c>
      <c r="R31" s="196">
        <v>17.989999999999998</v>
      </c>
      <c r="S31" s="196">
        <v>2.76</v>
      </c>
      <c r="T31" s="196">
        <v>0</v>
      </c>
      <c r="U31" s="196">
        <v>60.01</v>
      </c>
      <c r="V31" s="196">
        <v>8.7899999999999991</v>
      </c>
      <c r="W31" s="196">
        <v>19.190000000000001</v>
      </c>
      <c r="X31" s="196">
        <v>41.73</v>
      </c>
      <c r="Y31" s="196">
        <v>0</v>
      </c>
      <c r="Z31">
        <v>0</v>
      </c>
      <c r="AA31" s="196">
        <v>15.69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82.89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89.03</v>
      </c>
      <c r="AQ31" s="196">
        <v>32.54</v>
      </c>
      <c r="AR31" s="196">
        <v>31.9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246.19</v>
      </c>
      <c r="L32" s="196">
        <v>5.2</v>
      </c>
      <c r="M32" s="196">
        <v>61.61</v>
      </c>
      <c r="N32" s="196">
        <v>50.12</v>
      </c>
      <c r="O32" s="196">
        <v>70.81</v>
      </c>
      <c r="P32" s="196">
        <v>24.16</v>
      </c>
      <c r="Q32" s="196">
        <v>2.74</v>
      </c>
      <c r="R32" s="196">
        <v>17.989999999999998</v>
      </c>
      <c r="S32" s="196">
        <v>2.76</v>
      </c>
      <c r="T32" s="196">
        <v>0</v>
      </c>
      <c r="U32" s="196">
        <v>60.01</v>
      </c>
      <c r="V32" s="196">
        <v>8.7899999999999991</v>
      </c>
      <c r="W32" s="196">
        <v>19.190000000000001</v>
      </c>
      <c r="X32" s="196">
        <v>41.73</v>
      </c>
      <c r="Y32" s="196">
        <v>0</v>
      </c>
      <c r="Z32">
        <v>0</v>
      </c>
      <c r="AA32" s="196">
        <v>15.69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82.89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89.03</v>
      </c>
      <c r="AQ32" s="196">
        <v>32.54</v>
      </c>
      <c r="AR32" s="196">
        <v>43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246.19</v>
      </c>
      <c r="L33" s="196">
        <v>5.2</v>
      </c>
      <c r="M33" s="196">
        <v>61.61</v>
      </c>
      <c r="N33" s="196">
        <v>50.12</v>
      </c>
      <c r="O33" s="196">
        <v>70.81</v>
      </c>
      <c r="P33" s="196">
        <v>24.16</v>
      </c>
      <c r="Q33" s="196">
        <v>2.74</v>
      </c>
      <c r="R33" s="196">
        <v>17.989999999999998</v>
      </c>
      <c r="S33" s="196">
        <v>2.76</v>
      </c>
      <c r="T33" s="196">
        <v>0</v>
      </c>
      <c r="U33" s="196">
        <v>60.01</v>
      </c>
      <c r="V33" s="196">
        <v>8.7899999999999991</v>
      </c>
      <c r="W33" s="196">
        <v>19.190000000000001</v>
      </c>
      <c r="X33" s="196">
        <v>41.73</v>
      </c>
      <c r="Y33" s="196">
        <v>0</v>
      </c>
      <c r="Z33">
        <v>0</v>
      </c>
      <c r="AA33" s="196">
        <v>15.69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82.89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89.03</v>
      </c>
      <c r="AQ33" s="196">
        <v>32.54</v>
      </c>
      <c r="AR33" s="196">
        <v>45.5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246.19</v>
      </c>
      <c r="L34" s="196">
        <v>5.2</v>
      </c>
      <c r="M34" s="196">
        <v>61.61</v>
      </c>
      <c r="N34" s="196">
        <v>50.12</v>
      </c>
      <c r="O34" s="196">
        <v>70.81</v>
      </c>
      <c r="P34" s="196">
        <v>24.16</v>
      </c>
      <c r="Q34" s="196">
        <v>2.74</v>
      </c>
      <c r="R34" s="196">
        <v>17.989999999999998</v>
      </c>
      <c r="S34" s="196">
        <v>2.76</v>
      </c>
      <c r="T34" s="196">
        <v>0</v>
      </c>
      <c r="U34" s="196">
        <v>60.01</v>
      </c>
      <c r="V34" s="196">
        <v>8.7899999999999991</v>
      </c>
      <c r="W34" s="196">
        <v>19.190000000000001</v>
      </c>
      <c r="X34" s="196">
        <v>41.73</v>
      </c>
      <c r="Y34" s="196">
        <v>0</v>
      </c>
      <c r="Z34">
        <v>0</v>
      </c>
      <c r="AA34" s="196">
        <v>15.69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82.89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89.03</v>
      </c>
      <c r="AQ34" s="196">
        <v>32.54</v>
      </c>
      <c r="AR34" s="196">
        <v>46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246.19</v>
      </c>
      <c r="L35" s="196">
        <v>9.1</v>
      </c>
      <c r="M35" s="196">
        <v>61.61</v>
      </c>
      <c r="N35" s="196">
        <v>50.12</v>
      </c>
      <c r="O35" s="196">
        <v>70.81</v>
      </c>
      <c r="P35" s="196">
        <v>24.16</v>
      </c>
      <c r="Q35" s="196">
        <v>8.24</v>
      </c>
      <c r="R35" s="196">
        <v>17.989999999999998</v>
      </c>
      <c r="S35" s="196">
        <v>11.2</v>
      </c>
      <c r="T35" s="196">
        <v>0</v>
      </c>
      <c r="U35" s="196">
        <v>60.01</v>
      </c>
      <c r="V35" s="196">
        <v>8.7899999999999991</v>
      </c>
      <c r="W35" s="196">
        <v>19.190000000000001</v>
      </c>
      <c r="X35" s="196">
        <v>41.73</v>
      </c>
      <c r="Y35" s="196">
        <v>0</v>
      </c>
      <c r="Z35">
        <v>0</v>
      </c>
      <c r="AA35" s="196">
        <v>15.69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82.89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89.03</v>
      </c>
      <c r="AQ35" s="196">
        <v>32.54</v>
      </c>
      <c r="AR35" s="196">
        <v>47.5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246.19</v>
      </c>
      <c r="L36" s="196">
        <v>9.1</v>
      </c>
      <c r="M36" s="196">
        <v>61.61</v>
      </c>
      <c r="N36" s="196">
        <v>50.12</v>
      </c>
      <c r="O36" s="196">
        <v>70.81</v>
      </c>
      <c r="P36" s="196">
        <v>24.16</v>
      </c>
      <c r="Q36" s="196">
        <v>8.73</v>
      </c>
      <c r="R36" s="196">
        <v>17.989999999999998</v>
      </c>
      <c r="S36" s="196">
        <v>11.2</v>
      </c>
      <c r="T36" s="196">
        <v>0</v>
      </c>
      <c r="U36" s="196">
        <v>60.01</v>
      </c>
      <c r="V36" s="196">
        <v>8.7899999999999991</v>
      </c>
      <c r="W36" s="196">
        <v>19.190000000000001</v>
      </c>
      <c r="X36" s="196">
        <v>41.73</v>
      </c>
      <c r="Y36" s="196">
        <v>0</v>
      </c>
      <c r="Z36">
        <v>0</v>
      </c>
      <c r="AA36" s="196">
        <v>15.69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82.89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89.03</v>
      </c>
      <c r="AQ36" s="196">
        <v>32.54</v>
      </c>
      <c r="AR36" s="196">
        <v>47.5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246.19</v>
      </c>
      <c r="L37" s="196">
        <v>9.1</v>
      </c>
      <c r="M37" s="196">
        <v>61.61</v>
      </c>
      <c r="N37" s="196">
        <v>50.12</v>
      </c>
      <c r="O37" s="196">
        <v>70.81</v>
      </c>
      <c r="P37" s="196">
        <v>24.16</v>
      </c>
      <c r="Q37" s="196">
        <v>8.73</v>
      </c>
      <c r="R37" s="196">
        <v>17.989999999999998</v>
      </c>
      <c r="S37" s="196">
        <v>11.2</v>
      </c>
      <c r="T37" s="196">
        <v>0</v>
      </c>
      <c r="U37" s="196">
        <v>60.01</v>
      </c>
      <c r="V37" s="196">
        <v>8.7899999999999991</v>
      </c>
      <c r="W37" s="196">
        <v>19.190000000000001</v>
      </c>
      <c r="X37" s="196">
        <v>41.73</v>
      </c>
      <c r="Y37" s="196">
        <v>0</v>
      </c>
      <c r="Z37">
        <v>0</v>
      </c>
      <c r="AA37" s="196">
        <v>15.69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82.89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89.03</v>
      </c>
      <c r="AQ37" s="196">
        <v>32.54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246.19</v>
      </c>
      <c r="L38" s="196">
        <v>9.1</v>
      </c>
      <c r="M38" s="196">
        <v>61.61</v>
      </c>
      <c r="N38" s="196">
        <v>50.12</v>
      </c>
      <c r="O38" s="196">
        <v>70.81</v>
      </c>
      <c r="P38" s="196">
        <v>24.16</v>
      </c>
      <c r="Q38" s="196">
        <v>8.73</v>
      </c>
      <c r="R38" s="196">
        <v>17.989999999999998</v>
      </c>
      <c r="S38" s="196">
        <v>11.2</v>
      </c>
      <c r="T38" s="196">
        <v>0</v>
      </c>
      <c r="U38" s="196">
        <v>60.01</v>
      </c>
      <c r="V38" s="196">
        <v>8.7899999999999991</v>
      </c>
      <c r="W38" s="196">
        <v>19.190000000000001</v>
      </c>
      <c r="X38" s="196">
        <v>41.73</v>
      </c>
      <c r="Y38" s="196">
        <v>0</v>
      </c>
      <c r="Z38">
        <v>0</v>
      </c>
      <c r="AA38" s="196">
        <v>15.69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82.89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89.03</v>
      </c>
      <c r="AQ38" s="196">
        <v>32.54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246.19</v>
      </c>
      <c r="L39" s="196">
        <v>9.1</v>
      </c>
      <c r="M39" s="196">
        <v>61.61</v>
      </c>
      <c r="N39" s="196">
        <v>50.12</v>
      </c>
      <c r="O39" s="196">
        <v>70.81</v>
      </c>
      <c r="P39" s="196">
        <v>24.16</v>
      </c>
      <c r="Q39" s="196">
        <v>8.73</v>
      </c>
      <c r="R39" s="196">
        <v>17.989999999999998</v>
      </c>
      <c r="S39" s="196">
        <v>11.2</v>
      </c>
      <c r="T39" s="196">
        <v>0</v>
      </c>
      <c r="U39" s="196">
        <v>60.01</v>
      </c>
      <c r="V39" s="196">
        <v>8.7899999999999991</v>
      </c>
      <c r="W39" s="196">
        <v>19.190000000000001</v>
      </c>
      <c r="X39" s="196">
        <v>41.73</v>
      </c>
      <c r="Y39" s="196">
        <v>0</v>
      </c>
      <c r="Z39">
        <v>0</v>
      </c>
      <c r="AA39" s="196">
        <v>15.69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82.89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89.03</v>
      </c>
      <c r="AQ39" s="196">
        <v>32.54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246.19</v>
      </c>
      <c r="L40" s="196">
        <v>9.1</v>
      </c>
      <c r="M40" s="196">
        <v>61.61</v>
      </c>
      <c r="N40" s="196">
        <v>50.12</v>
      </c>
      <c r="O40" s="196">
        <v>70.81</v>
      </c>
      <c r="P40" s="196">
        <v>24.16</v>
      </c>
      <c r="Q40" s="196">
        <v>8.73</v>
      </c>
      <c r="R40" s="196">
        <v>17.989999999999998</v>
      </c>
      <c r="S40" s="196">
        <v>11.2</v>
      </c>
      <c r="T40" s="196">
        <v>0</v>
      </c>
      <c r="U40" s="196">
        <v>60.01</v>
      </c>
      <c r="V40" s="196">
        <v>8.7899999999999991</v>
      </c>
      <c r="W40" s="196">
        <v>19.190000000000001</v>
      </c>
      <c r="X40" s="196">
        <v>41.73</v>
      </c>
      <c r="Y40" s="196">
        <v>0</v>
      </c>
      <c r="Z40">
        <v>0</v>
      </c>
      <c r="AA40" s="196">
        <v>15.69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82.89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89.03</v>
      </c>
      <c r="AQ40" s="196">
        <v>32.54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246.19</v>
      </c>
      <c r="L41" s="196">
        <v>9.1</v>
      </c>
      <c r="M41" s="196">
        <v>61.61</v>
      </c>
      <c r="N41" s="196">
        <v>50.12</v>
      </c>
      <c r="O41" s="196">
        <v>70.81</v>
      </c>
      <c r="P41" s="196">
        <v>24.16</v>
      </c>
      <c r="Q41" s="196">
        <v>8.73</v>
      </c>
      <c r="R41" s="196">
        <v>17.989999999999998</v>
      </c>
      <c r="S41" s="196">
        <v>11.2</v>
      </c>
      <c r="T41" s="196">
        <v>0</v>
      </c>
      <c r="U41" s="196">
        <v>60.01</v>
      </c>
      <c r="V41" s="196">
        <v>8.7899999999999991</v>
      </c>
      <c r="W41" s="196">
        <v>19.190000000000001</v>
      </c>
      <c r="X41" s="196">
        <v>41.73</v>
      </c>
      <c r="Y41" s="196">
        <v>0</v>
      </c>
      <c r="Z41">
        <v>0</v>
      </c>
      <c r="AA41" s="196">
        <v>15.69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82.89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118.1</v>
      </c>
      <c r="AQ41" s="196">
        <v>32.54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246.19</v>
      </c>
      <c r="L42" s="196">
        <v>9.1</v>
      </c>
      <c r="M42" s="196">
        <v>61.61</v>
      </c>
      <c r="N42" s="196">
        <v>50.12</v>
      </c>
      <c r="O42" s="196">
        <v>70.81</v>
      </c>
      <c r="P42" s="196">
        <v>24.16</v>
      </c>
      <c r="Q42" s="196">
        <v>8.73</v>
      </c>
      <c r="R42" s="196">
        <v>17.989999999999998</v>
      </c>
      <c r="S42" s="196">
        <v>11.2</v>
      </c>
      <c r="T42" s="196">
        <v>0</v>
      </c>
      <c r="U42" s="196">
        <v>60.01</v>
      </c>
      <c r="V42" s="196">
        <v>8.7899999999999991</v>
      </c>
      <c r="W42" s="196">
        <v>19.190000000000001</v>
      </c>
      <c r="X42" s="196">
        <v>41.73</v>
      </c>
      <c r="Y42" s="196">
        <v>0</v>
      </c>
      <c r="Z42">
        <v>0</v>
      </c>
      <c r="AA42" s="196">
        <v>15.69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82.89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118.1</v>
      </c>
      <c r="AQ42" s="196">
        <v>32.54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246.19</v>
      </c>
      <c r="L43" s="196">
        <v>9.1</v>
      </c>
      <c r="M43" s="196">
        <v>61.61</v>
      </c>
      <c r="N43" s="196">
        <v>50.12</v>
      </c>
      <c r="O43" s="196">
        <v>70.81</v>
      </c>
      <c r="P43" s="196">
        <v>24.16</v>
      </c>
      <c r="Q43" s="196">
        <v>8.73</v>
      </c>
      <c r="R43" s="196">
        <v>17.989999999999998</v>
      </c>
      <c r="S43" s="196">
        <v>11.2</v>
      </c>
      <c r="T43" s="196">
        <v>0</v>
      </c>
      <c r="U43" s="196">
        <v>60.01</v>
      </c>
      <c r="V43" s="196">
        <v>8.7899999999999991</v>
      </c>
      <c r="W43" s="196">
        <v>19.190000000000001</v>
      </c>
      <c r="X43" s="196">
        <v>41.73</v>
      </c>
      <c r="Y43" s="196">
        <v>0</v>
      </c>
      <c r="Z43">
        <v>0</v>
      </c>
      <c r="AA43" s="196">
        <v>15.69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79.87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118.1</v>
      </c>
      <c r="AQ43" s="196">
        <v>32.54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246.19</v>
      </c>
      <c r="L44" s="196">
        <v>9.1</v>
      </c>
      <c r="M44" s="196">
        <v>61.61</v>
      </c>
      <c r="N44" s="196">
        <v>50.12</v>
      </c>
      <c r="O44" s="196">
        <v>70.81</v>
      </c>
      <c r="P44" s="196">
        <v>24.16</v>
      </c>
      <c r="Q44" s="196">
        <v>8.73</v>
      </c>
      <c r="R44" s="196">
        <v>17.989999999999998</v>
      </c>
      <c r="S44" s="196">
        <v>11.2</v>
      </c>
      <c r="T44" s="196">
        <v>0</v>
      </c>
      <c r="U44" s="196">
        <v>60.01</v>
      </c>
      <c r="V44" s="196">
        <v>8.7899999999999991</v>
      </c>
      <c r="W44" s="196">
        <v>19.190000000000001</v>
      </c>
      <c r="X44" s="196">
        <v>41.73</v>
      </c>
      <c r="Y44" s="196">
        <v>0</v>
      </c>
      <c r="Z44">
        <v>0</v>
      </c>
      <c r="AA44" s="196">
        <v>15.26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79.87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118.1</v>
      </c>
      <c r="AQ44" s="196">
        <v>32.54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246.19</v>
      </c>
      <c r="L45" s="196">
        <v>9.1</v>
      </c>
      <c r="M45" s="196">
        <v>61.61</v>
      </c>
      <c r="N45" s="196">
        <v>50.12</v>
      </c>
      <c r="O45" s="196">
        <v>70.81</v>
      </c>
      <c r="P45" s="196">
        <v>24.16</v>
      </c>
      <c r="Q45" s="196">
        <v>8.73</v>
      </c>
      <c r="R45" s="196">
        <v>17.989999999999998</v>
      </c>
      <c r="S45" s="196">
        <v>11.2</v>
      </c>
      <c r="T45" s="196">
        <v>0</v>
      </c>
      <c r="U45" s="196">
        <v>60.01</v>
      </c>
      <c r="V45" s="196">
        <v>8.7899999999999991</v>
      </c>
      <c r="W45" s="196">
        <v>19.190000000000001</v>
      </c>
      <c r="X45" s="196">
        <v>41.73</v>
      </c>
      <c r="Y45" s="196">
        <v>0</v>
      </c>
      <c r="Z45">
        <v>0</v>
      </c>
      <c r="AA45" s="196">
        <v>15.26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79.87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118.1</v>
      </c>
      <c r="AQ45" s="196">
        <v>32.54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246.19</v>
      </c>
      <c r="L46" s="196">
        <v>9.1</v>
      </c>
      <c r="M46" s="196">
        <v>61.61</v>
      </c>
      <c r="N46" s="196">
        <v>50.12</v>
      </c>
      <c r="O46" s="196">
        <v>70.81</v>
      </c>
      <c r="P46" s="196">
        <v>24.16</v>
      </c>
      <c r="Q46" s="196">
        <v>8.73</v>
      </c>
      <c r="R46" s="196">
        <v>17.989999999999998</v>
      </c>
      <c r="S46" s="196">
        <v>11.2</v>
      </c>
      <c r="T46" s="196">
        <v>0</v>
      </c>
      <c r="U46" s="196">
        <v>60.01</v>
      </c>
      <c r="V46" s="196">
        <v>8.7899999999999991</v>
      </c>
      <c r="W46" s="196">
        <v>19.190000000000001</v>
      </c>
      <c r="X46" s="196">
        <v>41.73</v>
      </c>
      <c r="Y46" s="196">
        <v>0</v>
      </c>
      <c r="Z46">
        <v>0</v>
      </c>
      <c r="AA46" s="196">
        <v>15.26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79.87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118.1</v>
      </c>
      <c r="AQ46" s="196">
        <v>32.54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246.19</v>
      </c>
      <c r="L47" s="196">
        <v>9.1</v>
      </c>
      <c r="M47" s="196">
        <v>61.61</v>
      </c>
      <c r="N47" s="196">
        <v>50.12</v>
      </c>
      <c r="O47" s="196">
        <v>70.81</v>
      </c>
      <c r="P47" s="196">
        <v>24.16</v>
      </c>
      <c r="Q47" s="196">
        <v>8.73</v>
      </c>
      <c r="R47" s="196">
        <v>17.989999999999998</v>
      </c>
      <c r="S47" s="196">
        <v>11.2</v>
      </c>
      <c r="T47" s="196">
        <v>0</v>
      </c>
      <c r="U47" s="196">
        <v>60.01</v>
      </c>
      <c r="V47" s="196">
        <v>8.7899999999999991</v>
      </c>
      <c r="W47" s="196">
        <v>19.190000000000001</v>
      </c>
      <c r="X47" s="196">
        <v>41.73</v>
      </c>
      <c r="Y47" s="196">
        <v>0</v>
      </c>
      <c r="Z47">
        <v>0</v>
      </c>
      <c r="AA47" s="196">
        <v>15.26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79.87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118.1</v>
      </c>
      <c r="AQ47" s="196">
        <v>32.54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246.19</v>
      </c>
      <c r="L48" s="196">
        <v>9.1</v>
      </c>
      <c r="M48" s="196">
        <v>61.61</v>
      </c>
      <c r="N48" s="196">
        <v>50.12</v>
      </c>
      <c r="O48" s="196">
        <v>70.81</v>
      </c>
      <c r="P48" s="196">
        <v>24.16</v>
      </c>
      <c r="Q48" s="196">
        <v>8.73</v>
      </c>
      <c r="R48" s="196">
        <v>17.989999999999998</v>
      </c>
      <c r="S48" s="196">
        <v>11.2</v>
      </c>
      <c r="T48" s="196">
        <v>0</v>
      </c>
      <c r="U48" s="196">
        <v>60.01</v>
      </c>
      <c r="V48" s="196">
        <v>8.7899999999999991</v>
      </c>
      <c r="W48" s="196">
        <v>19.190000000000001</v>
      </c>
      <c r="X48" s="196">
        <v>41.73</v>
      </c>
      <c r="Y48" s="196">
        <v>0</v>
      </c>
      <c r="Z48">
        <v>0</v>
      </c>
      <c r="AA48" s="196">
        <v>15.26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79.87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118.1</v>
      </c>
      <c r="AQ48" s="196">
        <v>32.54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246.19</v>
      </c>
      <c r="L49" s="196">
        <v>9.1</v>
      </c>
      <c r="M49" s="196">
        <v>61.61</v>
      </c>
      <c r="N49" s="196">
        <v>50.12</v>
      </c>
      <c r="O49" s="196">
        <v>70.81</v>
      </c>
      <c r="P49" s="196">
        <v>24.16</v>
      </c>
      <c r="Q49" s="196">
        <v>8.73</v>
      </c>
      <c r="R49" s="196">
        <v>17.989999999999998</v>
      </c>
      <c r="S49" s="196">
        <v>11.2</v>
      </c>
      <c r="T49" s="196">
        <v>0</v>
      </c>
      <c r="U49" s="196">
        <v>60.01</v>
      </c>
      <c r="V49" s="196">
        <v>8.7899999999999991</v>
      </c>
      <c r="W49" s="196">
        <v>19.190000000000001</v>
      </c>
      <c r="X49" s="196">
        <v>41.73</v>
      </c>
      <c r="Y49" s="196">
        <v>0</v>
      </c>
      <c r="Z49">
        <v>0</v>
      </c>
      <c r="AA49" s="196">
        <v>15.26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79.87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118.1</v>
      </c>
      <c r="AQ49" s="196">
        <v>32.54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246.19</v>
      </c>
      <c r="L50" s="196">
        <v>9.1</v>
      </c>
      <c r="M50" s="196">
        <v>61.61</v>
      </c>
      <c r="N50" s="196">
        <v>50.12</v>
      </c>
      <c r="O50" s="196">
        <v>70.81</v>
      </c>
      <c r="P50" s="196">
        <v>24.16</v>
      </c>
      <c r="Q50" s="196">
        <v>8.73</v>
      </c>
      <c r="R50" s="196">
        <v>17.989999999999998</v>
      </c>
      <c r="S50" s="196">
        <v>11.2</v>
      </c>
      <c r="T50" s="196">
        <v>0</v>
      </c>
      <c r="U50" s="196">
        <v>60.01</v>
      </c>
      <c r="V50" s="196">
        <v>8.7899999999999991</v>
      </c>
      <c r="W50" s="196">
        <v>19.190000000000001</v>
      </c>
      <c r="X50" s="196">
        <v>41.73</v>
      </c>
      <c r="Y50" s="196">
        <v>0</v>
      </c>
      <c r="Z50">
        <v>0</v>
      </c>
      <c r="AA50" s="196">
        <v>15.26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79.87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118.1</v>
      </c>
      <c r="AQ50" s="196">
        <v>32.54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246.19</v>
      </c>
      <c r="L51" s="196">
        <v>9.1</v>
      </c>
      <c r="M51" s="196">
        <v>61.61</v>
      </c>
      <c r="N51" s="196">
        <v>50.12</v>
      </c>
      <c r="O51" s="196">
        <v>70.81</v>
      </c>
      <c r="P51" s="196">
        <v>23.35</v>
      </c>
      <c r="Q51" s="196">
        <v>8.73</v>
      </c>
      <c r="R51" s="196">
        <v>17.989999999999998</v>
      </c>
      <c r="S51" s="196">
        <v>11.2</v>
      </c>
      <c r="T51" s="196">
        <v>0</v>
      </c>
      <c r="U51" s="196">
        <v>60.01</v>
      </c>
      <c r="V51" s="196">
        <v>8.7899999999999991</v>
      </c>
      <c r="W51" s="196">
        <v>19.190000000000001</v>
      </c>
      <c r="X51" s="196">
        <v>41.73</v>
      </c>
      <c r="Y51" s="196">
        <v>0</v>
      </c>
      <c r="Z51">
        <v>0</v>
      </c>
      <c r="AA51" s="196">
        <v>15.26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81.53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118.1</v>
      </c>
      <c r="AQ51" s="196">
        <v>32.54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246.19</v>
      </c>
      <c r="L52" s="196">
        <v>9.3000000000000007</v>
      </c>
      <c r="M52" s="196">
        <v>61.61</v>
      </c>
      <c r="N52" s="196">
        <v>50.12</v>
      </c>
      <c r="O52" s="196">
        <v>70.81</v>
      </c>
      <c r="P52" s="196">
        <v>23.35</v>
      </c>
      <c r="Q52" s="196">
        <v>8.73</v>
      </c>
      <c r="R52" s="196">
        <v>17.989999999999998</v>
      </c>
      <c r="S52" s="196">
        <v>11.2</v>
      </c>
      <c r="T52" s="196">
        <v>0</v>
      </c>
      <c r="U52" s="196">
        <v>60.01</v>
      </c>
      <c r="V52" s="196">
        <v>8.7899999999999991</v>
      </c>
      <c r="W52" s="196">
        <v>19.190000000000001</v>
      </c>
      <c r="X52" s="196">
        <v>41.73</v>
      </c>
      <c r="Y52" s="196">
        <v>0</v>
      </c>
      <c r="Z52">
        <v>0</v>
      </c>
      <c r="AA52" s="196">
        <v>15.26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81.53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118.1</v>
      </c>
      <c r="AQ52" s="196">
        <v>32.54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246.19</v>
      </c>
      <c r="L53" s="196">
        <v>9.1</v>
      </c>
      <c r="M53" s="196">
        <v>61.61</v>
      </c>
      <c r="N53" s="196">
        <v>50.12</v>
      </c>
      <c r="O53" s="196">
        <v>70.81</v>
      </c>
      <c r="P53" s="196">
        <v>23.35</v>
      </c>
      <c r="Q53" s="196">
        <v>8.73</v>
      </c>
      <c r="R53" s="196">
        <v>14.24</v>
      </c>
      <c r="S53" s="196">
        <v>11.2</v>
      </c>
      <c r="T53" s="196">
        <v>0</v>
      </c>
      <c r="U53" s="196">
        <v>60.01</v>
      </c>
      <c r="V53" s="196">
        <v>8.7899999999999991</v>
      </c>
      <c r="W53" s="196">
        <v>19.190000000000001</v>
      </c>
      <c r="X53" s="196">
        <v>41.73</v>
      </c>
      <c r="Y53" s="196">
        <v>0</v>
      </c>
      <c r="Z53">
        <v>0</v>
      </c>
      <c r="AA53" s="196">
        <v>15.26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81.53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118.1</v>
      </c>
      <c r="AQ53" s="196">
        <v>32.54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246.19</v>
      </c>
      <c r="L54" s="196">
        <v>9.1</v>
      </c>
      <c r="M54" s="196">
        <v>61.61</v>
      </c>
      <c r="N54" s="196">
        <v>50.12</v>
      </c>
      <c r="O54" s="196">
        <v>70.81</v>
      </c>
      <c r="P54" s="196">
        <v>23.35</v>
      </c>
      <c r="Q54" s="196">
        <v>8.73</v>
      </c>
      <c r="R54" s="196">
        <v>14.24</v>
      </c>
      <c r="S54" s="196">
        <v>11.2</v>
      </c>
      <c r="T54" s="196">
        <v>0</v>
      </c>
      <c r="U54" s="196">
        <v>60.01</v>
      </c>
      <c r="V54" s="196">
        <v>8.7899999999999991</v>
      </c>
      <c r="W54" s="196">
        <v>19.190000000000001</v>
      </c>
      <c r="X54" s="196">
        <v>41.73</v>
      </c>
      <c r="Y54" s="196">
        <v>0</v>
      </c>
      <c r="Z54">
        <v>0</v>
      </c>
      <c r="AA54" s="196">
        <v>15.26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81.53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118.1</v>
      </c>
      <c r="AQ54" s="196">
        <v>32.54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246.19</v>
      </c>
      <c r="L55" s="196">
        <v>9.1</v>
      </c>
      <c r="M55" s="196">
        <v>61.61</v>
      </c>
      <c r="N55" s="196">
        <v>50.12</v>
      </c>
      <c r="O55" s="196">
        <v>70.81</v>
      </c>
      <c r="P55" s="196">
        <v>23.35</v>
      </c>
      <c r="Q55" s="196">
        <v>8.73</v>
      </c>
      <c r="R55" s="196">
        <v>14.74</v>
      </c>
      <c r="S55" s="196">
        <v>11.2</v>
      </c>
      <c r="T55" s="196">
        <v>0</v>
      </c>
      <c r="U55" s="196">
        <v>60.01</v>
      </c>
      <c r="V55" s="196">
        <v>8.7899999999999991</v>
      </c>
      <c r="W55" s="196">
        <v>19.86</v>
      </c>
      <c r="X55" s="196">
        <v>41.73</v>
      </c>
      <c r="Y55" s="196">
        <v>0</v>
      </c>
      <c r="Z55">
        <v>0</v>
      </c>
      <c r="AA55" s="196">
        <v>15.26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81.53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118.1</v>
      </c>
      <c r="AQ55" s="196">
        <v>32.54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246.19</v>
      </c>
      <c r="L56" s="196">
        <v>9.1</v>
      </c>
      <c r="M56" s="196">
        <v>61.61</v>
      </c>
      <c r="N56" s="196">
        <v>50.12</v>
      </c>
      <c r="O56" s="196">
        <v>70.81</v>
      </c>
      <c r="P56" s="196">
        <v>23.35</v>
      </c>
      <c r="Q56" s="196">
        <v>8.73</v>
      </c>
      <c r="R56" s="196">
        <v>14.74</v>
      </c>
      <c r="S56" s="196">
        <v>11.2</v>
      </c>
      <c r="T56" s="196">
        <v>0</v>
      </c>
      <c r="U56" s="196">
        <v>60.01</v>
      </c>
      <c r="V56" s="196">
        <v>8.7899999999999991</v>
      </c>
      <c r="W56" s="196">
        <v>19.190000000000001</v>
      </c>
      <c r="X56" s="196">
        <v>41.73</v>
      </c>
      <c r="Y56" s="196">
        <v>0</v>
      </c>
      <c r="Z56">
        <v>0</v>
      </c>
      <c r="AA56" s="196">
        <v>14.31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81.53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118.1</v>
      </c>
      <c r="AQ56" s="196">
        <v>32.54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246.19</v>
      </c>
      <c r="L57" s="196">
        <v>9.1</v>
      </c>
      <c r="M57" s="196">
        <v>61.61</v>
      </c>
      <c r="N57" s="196">
        <v>50.12</v>
      </c>
      <c r="O57" s="196">
        <v>70.81</v>
      </c>
      <c r="P57" s="196">
        <v>23.35</v>
      </c>
      <c r="Q57" s="196">
        <v>8.73</v>
      </c>
      <c r="R57" s="196">
        <v>14.24</v>
      </c>
      <c r="S57" s="196">
        <v>11.2</v>
      </c>
      <c r="T57" s="196">
        <v>0</v>
      </c>
      <c r="U57" s="196">
        <v>60.01</v>
      </c>
      <c r="V57" s="196">
        <v>8.7899999999999991</v>
      </c>
      <c r="W57" s="196">
        <v>19.190000000000001</v>
      </c>
      <c r="X57" s="196">
        <v>41.73</v>
      </c>
      <c r="Y57" s="196">
        <v>0</v>
      </c>
      <c r="Z57">
        <v>0</v>
      </c>
      <c r="AA57" s="196">
        <v>14.31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81.53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118.1</v>
      </c>
      <c r="AQ57" s="196">
        <v>32.54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246.19</v>
      </c>
      <c r="L58" s="196">
        <v>9.1</v>
      </c>
      <c r="M58" s="196">
        <v>61.61</v>
      </c>
      <c r="N58" s="196">
        <v>50.12</v>
      </c>
      <c r="O58" s="196">
        <v>70.81</v>
      </c>
      <c r="P58" s="196">
        <v>23.35</v>
      </c>
      <c r="Q58" s="196">
        <v>8.73</v>
      </c>
      <c r="R58" s="196">
        <v>13.94</v>
      </c>
      <c r="S58" s="196">
        <v>11.2</v>
      </c>
      <c r="T58" s="196">
        <v>0</v>
      </c>
      <c r="U58" s="196">
        <v>60.01</v>
      </c>
      <c r="V58" s="196">
        <v>8.7899999999999991</v>
      </c>
      <c r="W58" s="196">
        <v>19.190000000000001</v>
      </c>
      <c r="X58" s="196">
        <v>41.73</v>
      </c>
      <c r="Y58" s="196">
        <v>0</v>
      </c>
      <c r="Z58">
        <v>0</v>
      </c>
      <c r="AA58" s="196">
        <v>14.31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81.53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118.1</v>
      </c>
      <c r="AQ58" s="196">
        <v>32.54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246.19</v>
      </c>
      <c r="L59" s="196">
        <v>9.1</v>
      </c>
      <c r="M59" s="196">
        <v>61.61</v>
      </c>
      <c r="N59" s="196">
        <v>50.12</v>
      </c>
      <c r="O59" s="196">
        <v>70.81</v>
      </c>
      <c r="P59" s="196">
        <v>23.35</v>
      </c>
      <c r="Q59" s="196">
        <v>8.73</v>
      </c>
      <c r="R59" s="196">
        <v>14.24</v>
      </c>
      <c r="S59" s="196">
        <v>11.2</v>
      </c>
      <c r="T59" s="196">
        <v>0</v>
      </c>
      <c r="U59" s="196">
        <v>60.01</v>
      </c>
      <c r="V59" s="196">
        <v>8.7899999999999991</v>
      </c>
      <c r="W59" s="196">
        <v>19.190000000000001</v>
      </c>
      <c r="X59" s="196">
        <v>41.73</v>
      </c>
      <c r="Y59" s="196">
        <v>0</v>
      </c>
      <c r="Z59">
        <v>0</v>
      </c>
      <c r="AA59" s="196">
        <v>14.31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81.53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118.1</v>
      </c>
      <c r="AQ59" s="196">
        <v>32.54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246.19</v>
      </c>
      <c r="L60" s="196">
        <v>9.1</v>
      </c>
      <c r="M60" s="196">
        <v>61.61</v>
      </c>
      <c r="N60" s="196">
        <v>50.12</v>
      </c>
      <c r="O60" s="196">
        <v>70.81</v>
      </c>
      <c r="P60" s="196">
        <v>23.35</v>
      </c>
      <c r="Q60" s="196">
        <v>8.73</v>
      </c>
      <c r="R60" s="196">
        <v>14.24</v>
      </c>
      <c r="S60" s="196">
        <v>11.2</v>
      </c>
      <c r="T60" s="196">
        <v>0</v>
      </c>
      <c r="U60" s="196">
        <v>60.01</v>
      </c>
      <c r="V60" s="196">
        <v>8.7899999999999991</v>
      </c>
      <c r="W60" s="196">
        <v>19.190000000000001</v>
      </c>
      <c r="X60" s="196">
        <v>41.73</v>
      </c>
      <c r="Y60" s="196">
        <v>0</v>
      </c>
      <c r="Z60">
        <v>0</v>
      </c>
      <c r="AA60" s="196">
        <v>14.31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99.61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118.1</v>
      </c>
      <c r="AQ60" s="196">
        <v>32.54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246.19</v>
      </c>
      <c r="L61" s="196">
        <v>9.1</v>
      </c>
      <c r="M61" s="196">
        <v>61.61</v>
      </c>
      <c r="N61" s="196">
        <v>50.12</v>
      </c>
      <c r="O61" s="196">
        <v>70.81</v>
      </c>
      <c r="P61" s="196">
        <v>26.35</v>
      </c>
      <c r="Q61" s="196">
        <v>8.73</v>
      </c>
      <c r="R61" s="196">
        <v>14.24</v>
      </c>
      <c r="S61" s="196">
        <v>11.2</v>
      </c>
      <c r="T61" s="196">
        <v>0</v>
      </c>
      <c r="U61" s="196">
        <v>60.01</v>
      </c>
      <c r="V61" s="196">
        <v>8.7899999999999991</v>
      </c>
      <c r="W61" s="196">
        <v>19.190000000000001</v>
      </c>
      <c r="X61" s="196">
        <v>41.73</v>
      </c>
      <c r="Y61" s="196">
        <v>0</v>
      </c>
      <c r="Z61">
        <v>0</v>
      </c>
      <c r="AA61" s="196">
        <v>14.31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99.61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118.1</v>
      </c>
      <c r="AQ61" s="196">
        <v>32.54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246.19</v>
      </c>
      <c r="L62" s="196">
        <v>9.1</v>
      </c>
      <c r="M62" s="196">
        <v>61.61</v>
      </c>
      <c r="N62" s="196">
        <v>50.12</v>
      </c>
      <c r="O62" s="196">
        <v>70.81</v>
      </c>
      <c r="P62" s="196">
        <v>26.35</v>
      </c>
      <c r="Q62" s="196">
        <v>8.73</v>
      </c>
      <c r="R62" s="196">
        <v>14.24</v>
      </c>
      <c r="S62" s="196">
        <v>11.2</v>
      </c>
      <c r="T62" s="196">
        <v>0</v>
      </c>
      <c r="U62" s="196">
        <v>60.01</v>
      </c>
      <c r="V62" s="196">
        <v>8.7899999999999991</v>
      </c>
      <c r="W62" s="196">
        <v>19.190000000000001</v>
      </c>
      <c r="X62" s="196">
        <v>41.73</v>
      </c>
      <c r="Y62" s="196">
        <v>0</v>
      </c>
      <c r="Z62">
        <v>0</v>
      </c>
      <c r="AA62" s="196">
        <v>14.31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99.61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118.1</v>
      </c>
      <c r="AQ62" s="196">
        <v>32.54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246.19</v>
      </c>
      <c r="L63" s="196">
        <v>9.1</v>
      </c>
      <c r="M63" s="196">
        <v>61.61</v>
      </c>
      <c r="N63" s="196">
        <v>50.12</v>
      </c>
      <c r="O63" s="196">
        <v>70.81</v>
      </c>
      <c r="P63" s="196">
        <v>26.35</v>
      </c>
      <c r="Q63" s="196">
        <v>8.73</v>
      </c>
      <c r="R63" s="196">
        <v>14.24</v>
      </c>
      <c r="S63" s="196">
        <v>11.2</v>
      </c>
      <c r="T63" s="196">
        <v>0</v>
      </c>
      <c r="U63" s="196">
        <v>60.01</v>
      </c>
      <c r="V63" s="196">
        <v>8.7899999999999991</v>
      </c>
      <c r="W63" s="196">
        <v>19.190000000000001</v>
      </c>
      <c r="X63" s="196">
        <v>41.73</v>
      </c>
      <c r="Y63" s="196">
        <v>0</v>
      </c>
      <c r="Z63">
        <v>0</v>
      </c>
      <c r="AA63" s="196">
        <v>14.31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99.61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118.1</v>
      </c>
      <c r="AQ63" s="196">
        <v>32.54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246.19</v>
      </c>
      <c r="L64" s="196">
        <v>9.1</v>
      </c>
      <c r="M64" s="196">
        <v>61.61</v>
      </c>
      <c r="N64" s="196">
        <v>50.12</v>
      </c>
      <c r="O64" s="196">
        <v>70.81</v>
      </c>
      <c r="P64" s="196">
        <v>26.35</v>
      </c>
      <c r="Q64" s="196">
        <v>8.73</v>
      </c>
      <c r="R64" s="196">
        <v>14.24</v>
      </c>
      <c r="S64" s="196">
        <v>11.2</v>
      </c>
      <c r="T64" s="196">
        <v>0</v>
      </c>
      <c r="U64" s="196">
        <v>60.01</v>
      </c>
      <c r="V64" s="196">
        <v>8.7899999999999991</v>
      </c>
      <c r="W64" s="196">
        <v>19.190000000000001</v>
      </c>
      <c r="X64" s="196">
        <v>41.73</v>
      </c>
      <c r="Y64" s="196">
        <v>0</v>
      </c>
      <c r="Z64">
        <v>0</v>
      </c>
      <c r="AA64" s="196">
        <v>14.31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99.61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118.1</v>
      </c>
      <c r="AQ64" s="196">
        <v>32.54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246.19</v>
      </c>
      <c r="L65" s="196">
        <v>9.1</v>
      </c>
      <c r="M65" s="196">
        <v>61.61</v>
      </c>
      <c r="N65" s="196">
        <v>50.12</v>
      </c>
      <c r="O65" s="196">
        <v>70.81</v>
      </c>
      <c r="P65" s="196">
        <v>26.35</v>
      </c>
      <c r="Q65" s="196">
        <v>8.73</v>
      </c>
      <c r="R65" s="196">
        <v>14.24</v>
      </c>
      <c r="S65" s="196">
        <v>11.2</v>
      </c>
      <c r="T65" s="196">
        <v>0</v>
      </c>
      <c r="U65" s="196">
        <v>60.01</v>
      </c>
      <c r="V65" s="196">
        <v>8.7899999999999991</v>
      </c>
      <c r="W65" s="196">
        <v>19.190000000000001</v>
      </c>
      <c r="X65" s="196">
        <v>41.73</v>
      </c>
      <c r="Y65" s="196">
        <v>0</v>
      </c>
      <c r="Z65">
        <v>0</v>
      </c>
      <c r="AA65" s="196">
        <v>13.56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99.61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118.1</v>
      </c>
      <c r="AQ65" s="196">
        <v>32.54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246.19</v>
      </c>
      <c r="L66" s="196">
        <v>9.1</v>
      </c>
      <c r="M66" s="196">
        <v>61.61</v>
      </c>
      <c r="N66" s="196">
        <v>50.12</v>
      </c>
      <c r="O66" s="196">
        <v>70.81</v>
      </c>
      <c r="P66" s="196">
        <v>26.35</v>
      </c>
      <c r="Q66" s="196">
        <v>8.73</v>
      </c>
      <c r="R66" s="196">
        <v>14.24</v>
      </c>
      <c r="S66" s="196">
        <v>11.2</v>
      </c>
      <c r="T66" s="196">
        <v>0</v>
      </c>
      <c r="U66" s="196">
        <v>60.01</v>
      </c>
      <c r="V66" s="196">
        <v>8.7899999999999991</v>
      </c>
      <c r="W66" s="196">
        <v>19.190000000000001</v>
      </c>
      <c r="X66" s="196">
        <v>41.73</v>
      </c>
      <c r="Y66" s="196">
        <v>0</v>
      </c>
      <c r="Z66">
        <v>0</v>
      </c>
      <c r="AA66" s="196">
        <v>13.56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99.61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118.1</v>
      </c>
      <c r="AQ66" s="196">
        <v>32.54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246.19</v>
      </c>
      <c r="L67" s="196">
        <v>9.1</v>
      </c>
      <c r="M67" s="196">
        <v>61.61</v>
      </c>
      <c r="N67" s="196">
        <v>50.12</v>
      </c>
      <c r="O67" s="196">
        <v>70.81</v>
      </c>
      <c r="P67" s="196">
        <v>26.35</v>
      </c>
      <c r="Q67" s="196">
        <v>8.73</v>
      </c>
      <c r="R67" s="196">
        <v>14.24</v>
      </c>
      <c r="S67" s="196">
        <v>11.2</v>
      </c>
      <c r="T67" s="196">
        <v>0</v>
      </c>
      <c r="U67" s="196">
        <v>60.01</v>
      </c>
      <c r="V67" s="196">
        <v>8.7899999999999991</v>
      </c>
      <c r="W67" s="196">
        <v>19.190000000000001</v>
      </c>
      <c r="X67" s="196">
        <v>41.73</v>
      </c>
      <c r="Y67" s="196">
        <v>0</v>
      </c>
      <c r="Z67">
        <v>0</v>
      </c>
      <c r="AA67" s="196">
        <v>13.56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118.1</v>
      </c>
      <c r="AQ67" s="196">
        <v>32.54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246.19</v>
      </c>
      <c r="L68" s="196">
        <v>9.1</v>
      </c>
      <c r="M68" s="196">
        <v>61.61</v>
      </c>
      <c r="N68" s="196">
        <v>50.12</v>
      </c>
      <c r="O68" s="196">
        <v>70.81</v>
      </c>
      <c r="P68" s="196">
        <v>26.35</v>
      </c>
      <c r="Q68" s="196">
        <v>8.73</v>
      </c>
      <c r="R68" s="196">
        <v>14.24</v>
      </c>
      <c r="S68" s="196">
        <v>11.2</v>
      </c>
      <c r="T68" s="196">
        <v>0</v>
      </c>
      <c r="U68" s="196">
        <v>60.01</v>
      </c>
      <c r="V68" s="196">
        <v>8.7899999999999991</v>
      </c>
      <c r="W68" s="196">
        <v>19.190000000000001</v>
      </c>
      <c r="X68" s="196">
        <v>41.73</v>
      </c>
      <c r="Y68" s="196">
        <v>0</v>
      </c>
      <c r="Z68">
        <v>0</v>
      </c>
      <c r="AA68" s="196">
        <v>13.56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118.1</v>
      </c>
      <c r="AQ68" s="196">
        <v>32.54</v>
      </c>
      <c r="AR68" s="196">
        <v>47.11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246.19</v>
      </c>
      <c r="L69" s="196">
        <v>9.1</v>
      </c>
      <c r="M69" s="196">
        <v>61.61</v>
      </c>
      <c r="N69" s="196">
        <v>50.12</v>
      </c>
      <c r="O69" s="196">
        <v>70.81</v>
      </c>
      <c r="P69" s="196">
        <v>26.35</v>
      </c>
      <c r="Q69" s="196">
        <v>8.73</v>
      </c>
      <c r="R69" s="196">
        <v>14.24</v>
      </c>
      <c r="S69" s="196">
        <v>11.2</v>
      </c>
      <c r="T69" s="196">
        <v>0</v>
      </c>
      <c r="U69" s="196">
        <v>60.01</v>
      </c>
      <c r="V69" s="196">
        <v>8.7899999999999991</v>
      </c>
      <c r="W69" s="196">
        <v>19.190000000000001</v>
      </c>
      <c r="X69" s="196">
        <v>41.73</v>
      </c>
      <c r="Y69" s="196">
        <v>0</v>
      </c>
      <c r="Z69">
        <v>0</v>
      </c>
      <c r="AA69" s="196">
        <v>13.56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118.1</v>
      </c>
      <c r="AQ69" s="196">
        <v>32.54</v>
      </c>
      <c r="AR69" s="196">
        <v>26.73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246.19</v>
      </c>
      <c r="L70" s="196">
        <v>9.1</v>
      </c>
      <c r="M70" s="196">
        <v>61.61</v>
      </c>
      <c r="N70" s="196">
        <v>50.12</v>
      </c>
      <c r="O70" s="196">
        <v>70.81</v>
      </c>
      <c r="P70" s="196">
        <v>26.35</v>
      </c>
      <c r="Q70" s="196">
        <v>8.7200000000000006</v>
      </c>
      <c r="R70" s="196">
        <v>14.24</v>
      </c>
      <c r="S70" s="196">
        <v>11.2</v>
      </c>
      <c r="T70" s="196">
        <v>0</v>
      </c>
      <c r="U70" s="196">
        <v>60.01</v>
      </c>
      <c r="V70" s="196">
        <v>8.7899999999999991</v>
      </c>
      <c r="W70" s="196">
        <v>19.190000000000001</v>
      </c>
      <c r="X70" s="196">
        <v>41.73</v>
      </c>
      <c r="Y70" s="196">
        <v>0</v>
      </c>
      <c r="Z70">
        <v>0</v>
      </c>
      <c r="AA70" s="196">
        <v>13.56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118.1</v>
      </c>
      <c r="AQ70" s="196">
        <v>32.54</v>
      </c>
      <c r="AR70" s="196">
        <v>13.06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246.19</v>
      </c>
      <c r="L71" s="196">
        <v>9.1</v>
      </c>
      <c r="M71" s="196">
        <v>61.61</v>
      </c>
      <c r="N71" s="196">
        <v>50.12</v>
      </c>
      <c r="O71" s="196">
        <v>70.81</v>
      </c>
      <c r="P71" s="196">
        <v>26.35</v>
      </c>
      <c r="Q71" s="196">
        <v>8.7200000000000006</v>
      </c>
      <c r="R71" s="196">
        <v>14.24</v>
      </c>
      <c r="S71" s="196">
        <v>11.2</v>
      </c>
      <c r="T71" s="196">
        <v>0</v>
      </c>
      <c r="U71" s="196">
        <v>60.01</v>
      </c>
      <c r="V71" s="196">
        <v>8.7899999999999991</v>
      </c>
      <c r="W71" s="196">
        <v>19.190000000000001</v>
      </c>
      <c r="X71" s="196">
        <v>41.73</v>
      </c>
      <c r="Y71" s="196">
        <v>0</v>
      </c>
      <c r="Z71">
        <v>0</v>
      </c>
      <c r="AA71" s="196">
        <v>13.56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99.61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118.1</v>
      </c>
      <c r="AQ71" s="196">
        <v>32.54</v>
      </c>
      <c r="AR71" s="196">
        <v>8.64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246.19</v>
      </c>
      <c r="L72" s="196">
        <v>9.1</v>
      </c>
      <c r="M72" s="196">
        <v>61.61</v>
      </c>
      <c r="N72" s="196">
        <v>50.12</v>
      </c>
      <c r="O72" s="196">
        <v>70.81</v>
      </c>
      <c r="P72" s="196">
        <v>26.35</v>
      </c>
      <c r="Q72" s="196">
        <v>8.7200000000000006</v>
      </c>
      <c r="R72" s="196">
        <v>14.24</v>
      </c>
      <c r="S72" s="196">
        <v>11.2</v>
      </c>
      <c r="T72" s="196">
        <v>0</v>
      </c>
      <c r="U72" s="196">
        <v>60.01</v>
      </c>
      <c r="V72" s="196">
        <v>8.7899999999999991</v>
      </c>
      <c r="W72" s="196">
        <v>19.190000000000001</v>
      </c>
      <c r="X72" s="196">
        <v>41.73</v>
      </c>
      <c r="Y72" s="196">
        <v>0</v>
      </c>
      <c r="Z72">
        <v>0</v>
      </c>
      <c r="AA72" s="196">
        <v>13.56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99.61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118.1</v>
      </c>
      <c r="AQ72" s="196">
        <v>32.54</v>
      </c>
      <c r="AR72" s="196">
        <v>2.4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246.19</v>
      </c>
      <c r="L73" s="196">
        <v>9.1</v>
      </c>
      <c r="M73" s="196">
        <v>61.61</v>
      </c>
      <c r="N73" s="196">
        <v>50.12</v>
      </c>
      <c r="O73" s="196">
        <v>70.81</v>
      </c>
      <c r="P73" s="196">
        <v>26.35</v>
      </c>
      <c r="Q73" s="196">
        <v>8.7200000000000006</v>
      </c>
      <c r="R73" s="196">
        <v>14.24</v>
      </c>
      <c r="S73" s="196">
        <v>11.2</v>
      </c>
      <c r="T73" s="196">
        <v>0</v>
      </c>
      <c r="U73" s="196">
        <v>60.01</v>
      </c>
      <c r="V73" s="196">
        <v>8.7899999999999991</v>
      </c>
      <c r="W73" s="196">
        <v>19.190000000000001</v>
      </c>
      <c r="X73" s="196">
        <v>41.73</v>
      </c>
      <c r="Y73" s="196">
        <v>0</v>
      </c>
      <c r="Z73">
        <v>0</v>
      </c>
      <c r="AA73" s="196">
        <v>13.56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99.61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118.1</v>
      </c>
      <c r="AQ73" s="196">
        <v>32.54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246.19</v>
      </c>
      <c r="L74" s="196">
        <v>9.1</v>
      </c>
      <c r="M74" s="196">
        <v>61.61</v>
      </c>
      <c r="N74" s="196">
        <v>50.12</v>
      </c>
      <c r="O74" s="196">
        <v>70.81</v>
      </c>
      <c r="P74" s="196">
        <v>26.35</v>
      </c>
      <c r="Q74" s="196">
        <v>8.7200000000000006</v>
      </c>
      <c r="R74" s="196">
        <v>14.24</v>
      </c>
      <c r="S74" s="196">
        <v>11.2</v>
      </c>
      <c r="T74" s="196">
        <v>0</v>
      </c>
      <c r="U74" s="196">
        <v>60.01</v>
      </c>
      <c r="V74" s="196">
        <v>8.7899999999999991</v>
      </c>
      <c r="W74" s="196">
        <v>19.190000000000001</v>
      </c>
      <c r="X74" s="196">
        <v>41.73</v>
      </c>
      <c r="Y74" s="196">
        <v>0</v>
      </c>
      <c r="Z74">
        <v>0</v>
      </c>
      <c r="AA74" s="196">
        <v>13.56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99.61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118.1</v>
      </c>
      <c r="AQ74" s="196">
        <v>32.54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246.19</v>
      </c>
      <c r="L75" s="196">
        <v>9.1</v>
      </c>
      <c r="M75" s="196">
        <v>61.61</v>
      </c>
      <c r="N75" s="196">
        <v>50.12</v>
      </c>
      <c r="O75" s="196">
        <v>70.81</v>
      </c>
      <c r="P75" s="196">
        <v>26.35</v>
      </c>
      <c r="Q75" s="196">
        <v>8.7200000000000006</v>
      </c>
      <c r="R75" s="196">
        <v>14.24</v>
      </c>
      <c r="S75" s="196">
        <v>11.2</v>
      </c>
      <c r="T75" s="196">
        <v>0</v>
      </c>
      <c r="U75" s="196">
        <v>60.01</v>
      </c>
      <c r="V75" s="196">
        <v>8.7899999999999991</v>
      </c>
      <c r="W75" s="196">
        <v>19.190000000000001</v>
      </c>
      <c r="X75" s="196">
        <v>41.73</v>
      </c>
      <c r="Y75" s="196">
        <v>0</v>
      </c>
      <c r="Z75">
        <v>0</v>
      </c>
      <c r="AA75" s="196">
        <v>13.56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99.61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118.1</v>
      </c>
      <c r="AQ75" s="196">
        <v>32.54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246.19</v>
      </c>
      <c r="L76" s="196">
        <v>9.1</v>
      </c>
      <c r="M76" s="196">
        <v>61.61</v>
      </c>
      <c r="N76" s="196">
        <v>50.12</v>
      </c>
      <c r="O76" s="196">
        <v>70.81</v>
      </c>
      <c r="P76" s="196">
        <v>26.35</v>
      </c>
      <c r="Q76" s="196">
        <v>8.7200000000000006</v>
      </c>
      <c r="R76" s="196">
        <v>14.24</v>
      </c>
      <c r="S76" s="196">
        <v>11.2</v>
      </c>
      <c r="T76" s="196">
        <v>0</v>
      </c>
      <c r="U76" s="196">
        <v>60.01</v>
      </c>
      <c r="V76" s="196">
        <v>8.7899999999999991</v>
      </c>
      <c r="W76" s="196">
        <v>19.190000000000001</v>
      </c>
      <c r="X76" s="196">
        <v>41.73</v>
      </c>
      <c r="Y76" s="196">
        <v>0</v>
      </c>
      <c r="Z76">
        <v>0</v>
      </c>
      <c r="AA76" s="196">
        <v>13.56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99.61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118.1</v>
      </c>
      <c r="AQ76" s="196">
        <v>32.54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246.19</v>
      </c>
      <c r="L77" s="196">
        <v>9.1</v>
      </c>
      <c r="M77" s="196">
        <v>61.61</v>
      </c>
      <c r="N77" s="196">
        <v>50.12</v>
      </c>
      <c r="O77" s="196">
        <v>70.81</v>
      </c>
      <c r="P77" s="196">
        <v>26.35</v>
      </c>
      <c r="Q77" s="196">
        <v>8.7200000000000006</v>
      </c>
      <c r="R77" s="196">
        <v>14.24</v>
      </c>
      <c r="S77" s="196">
        <v>11.2</v>
      </c>
      <c r="T77" s="196">
        <v>0</v>
      </c>
      <c r="U77" s="196">
        <v>60.01</v>
      </c>
      <c r="V77" s="196">
        <v>8.7899999999999991</v>
      </c>
      <c r="W77" s="196">
        <v>19.190000000000001</v>
      </c>
      <c r="X77" s="196">
        <v>41.73</v>
      </c>
      <c r="Y77" s="196">
        <v>0</v>
      </c>
      <c r="Z77">
        <v>0</v>
      </c>
      <c r="AA77" s="196">
        <v>13.56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118.1</v>
      </c>
      <c r="AQ77" s="196">
        <v>32.54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246.19</v>
      </c>
      <c r="L78" s="196">
        <v>9.1</v>
      </c>
      <c r="M78" s="196">
        <v>61.61</v>
      </c>
      <c r="N78" s="196">
        <v>50.12</v>
      </c>
      <c r="O78" s="196">
        <v>70.81</v>
      </c>
      <c r="P78" s="196">
        <v>26.35</v>
      </c>
      <c r="Q78" s="196">
        <v>8.7200000000000006</v>
      </c>
      <c r="R78" s="196">
        <v>14.24</v>
      </c>
      <c r="S78" s="196">
        <v>11.2</v>
      </c>
      <c r="T78" s="196">
        <v>0</v>
      </c>
      <c r="U78" s="196">
        <v>60.01</v>
      </c>
      <c r="V78" s="196">
        <v>8.7899999999999991</v>
      </c>
      <c r="W78" s="196">
        <v>19.190000000000001</v>
      </c>
      <c r="X78" s="196">
        <v>41.73</v>
      </c>
      <c r="Y78" s="196">
        <v>0</v>
      </c>
      <c r="Z78">
        <v>0</v>
      </c>
      <c r="AA78" s="196">
        <v>14.82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99.61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118.1</v>
      </c>
      <c r="AQ78" s="196">
        <v>32.54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246.19</v>
      </c>
      <c r="L79" s="196">
        <v>9.1</v>
      </c>
      <c r="M79" s="196">
        <v>61.61</v>
      </c>
      <c r="N79" s="196">
        <v>50.12</v>
      </c>
      <c r="O79" s="196">
        <v>70.81</v>
      </c>
      <c r="P79" s="196">
        <v>26.35</v>
      </c>
      <c r="Q79" s="196">
        <v>8.7200000000000006</v>
      </c>
      <c r="R79" s="196">
        <v>14.24</v>
      </c>
      <c r="S79" s="196">
        <v>11.2</v>
      </c>
      <c r="T79" s="196">
        <v>0</v>
      </c>
      <c r="U79" s="196">
        <v>60.01</v>
      </c>
      <c r="V79" s="196">
        <v>8.7899999999999991</v>
      </c>
      <c r="W79" s="196">
        <v>19.190000000000001</v>
      </c>
      <c r="X79" s="196">
        <v>41.73</v>
      </c>
      <c r="Y79" s="196">
        <v>0</v>
      </c>
      <c r="Z79">
        <v>0</v>
      </c>
      <c r="AA79" s="196">
        <v>14.82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118.1</v>
      </c>
      <c r="AQ79" s="196">
        <v>32.54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246.19</v>
      </c>
      <c r="L80" s="196">
        <v>9.1</v>
      </c>
      <c r="M80" s="196">
        <v>61.61</v>
      </c>
      <c r="N80" s="196">
        <v>50.12</v>
      </c>
      <c r="O80" s="196">
        <v>70.81</v>
      </c>
      <c r="P80" s="196">
        <v>26.35</v>
      </c>
      <c r="Q80" s="196">
        <v>8.7200000000000006</v>
      </c>
      <c r="R80" s="196">
        <v>14.24</v>
      </c>
      <c r="S80" s="196">
        <v>11.2</v>
      </c>
      <c r="T80" s="196">
        <v>0</v>
      </c>
      <c r="U80" s="196">
        <v>60.01</v>
      </c>
      <c r="V80" s="196">
        <v>8.7899999999999991</v>
      </c>
      <c r="W80" s="196">
        <v>19.190000000000001</v>
      </c>
      <c r="X80" s="196">
        <v>41.73</v>
      </c>
      <c r="Y80" s="196">
        <v>0</v>
      </c>
      <c r="Z80">
        <v>0</v>
      </c>
      <c r="AA80" s="196">
        <v>14.82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118.1</v>
      </c>
      <c r="AQ80" s="196">
        <v>32.54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246.19</v>
      </c>
      <c r="L81" s="196">
        <v>9.1</v>
      </c>
      <c r="M81" s="196">
        <v>61.61</v>
      </c>
      <c r="N81" s="196">
        <v>50.12</v>
      </c>
      <c r="O81" s="196">
        <v>70.81</v>
      </c>
      <c r="P81" s="196">
        <v>26.35</v>
      </c>
      <c r="Q81" s="196">
        <v>8.73</v>
      </c>
      <c r="R81" s="196">
        <v>14.24</v>
      </c>
      <c r="S81" s="196">
        <v>11.2</v>
      </c>
      <c r="T81" s="196">
        <v>0</v>
      </c>
      <c r="U81" s="196">
        <v>60.01</v>
      </c>
      <c r="V81" s="196">
        <v>8.7899999999999991</v>
      </c>
      <c r="W81" s="196">
        <v>19.190000000000001</v>
      </c>
      <c r="X81" s="196">
        <v>41.73</v>
      </c>
      <c r="Y81" s="196">
        <v>0</v>
      </c>
      <c r="Z81">
        <v>0</v>
      </c>
      <c r="AA81" s="196">
        <v>15.26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84.02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118.1</v>
      </c>
      <c r="AQ81" s="196">
        <v>32.54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246.19</v>
      </c>
      <c r="L82" s="196">
        <v>9.1</v>
      </c>
      <c r="M82" s="196">
        <v>61.61</v>
      </c>
      <c r="N82" s="196">
        <v>50.12</v>
      </c>
      <c r="O82" s="196">
        <v>70.81</v>
      </c>
      <c r="P82" s="196">
        <v>26.35</v>
      </c>
      <c r="Q82" s="196">
        <v>8.73</v>
      </c>
      <c r="R82" s="196">
        <v>14.24</v>
      </c>
      <c r="S82" s="196">
        <v>11.2</v>
      </c>
      <c r="T82" s="196">
        <v>0</v>
      </c>
      <c r="U82" s="196">
        <v>60.01</v>
      </c>
      <c r="V82" s="196">
        <v>8.7899999999999991</v>
      </c>
      <c r="W82" s="196">
        <v>19.190000000000001</v>
      </c>
      <c r="X82" s="196">
        <v>41.73</v>
      </c>
      <c r="Y82" s="196">
        <v>0</v>
      </c>
      <c r="Z82">
        <v>0</v>
      </c>
      <c r="AA82" s="196">
        <v>15.26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84.02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118.1</v>
      </c>
      <c r="AQ82" s="196">
        <v>32.54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246.19</v>
      </c>
      <c r="L83" s="196">
        <v>9.1</v>
      </c>
      <c r="M83" s="196">
        <v>61.61</v>
      </c>
      <c r="N83" s="196">
        <v>50.12</v>
      </c>
      <c r="O83" s="196">
        <v>70.81</v>
      </c>
      <c r="P83" s="196">
        <v>31.82</v>
      </c>
      <c r="Q83" s="196">
        <v>8.73</v>
      </c>
      <c r="R83" s="196">
        <v>14.24</v>
      </c>
      <c r="S83" s="196">
        <v>11.2</v>
      </c>
      <c r="T83" s="196">
        <v>0</v>
      </c>
      <c r="U83" s="196">
        <v>60.01</v>
      </c>
      <c r="V83" s="196">
        <v>8.7899999999999991</v>
      </c>
      <c r="W83" s="196">
        <v>19.190000000000001</v>
      </c>
      <c r="X83" s="196">
        <v>41.73</v>
      </c>
      <c r="Y83" s="196">
        <v>0</v>
      </c>
      <c r="Z83">
        <v>0</v>
      </c>
      <c r="AA83" s="196">
        <v>15.26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84.02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118.1</v>
      </c>
      <c r="AQ83" s="196">
        <v>32.54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246.19</v>
      </c>
      <c r="L84" s="196">
        <v>9.1</v>
      </c>
      <c r="M84" s="196">
        <v>61.61</v>
      </c>
      <c r="N84" s="196">
        <v>50.12</v>
      </c>
      <c r="O84" s="196">
        <v>70.81</v>
      </c>
      <c r="P84" s="196">
        <v>32.869999999999997</v>
      </c>
      <c r="Q84" s="196">
        <v>8.73</v>
      </c>
      <c r="R84" s="196">
        <v>14.24</v>
      </c>
      <c r="S84" s="196">
        <v>11.2</v>
      </c>
      <c r="T84" s="196">
        <v>0</v>
      </c>
      <c r="U84" s="196">
        <v>60.01</v>
      </c>
      <c r="V84" s="196">
        <v>8.7899999999999991</v>
      </c>
      <c r="W84" s="196">
        <v>19.190000000000001</v>
      </c>
      <c r="X84" s="196">
        <v>41.73</v>
      </c>
      <c r="Y84" s="196">
        <v>0</v>
      </c>
      <c r="Z84">
        <v>0</v>
      </c>
      <c r="AA84" s="196">
        <v>15.69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84.02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118.1</v>
      </c>
      <c r="AQ84" s="196">
        <v>32.54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246.19</v>
      </c>
      <c r="L85" s="196">
        <v>9.1</v>
      </c>
      <c r="M85" s="196">
        <v>61.61</v>
      </c>
      <c r="N85" s="196">
        <v>50.12</v>
      </c>
      <c r="O85" s="196">
        <v>70.81</v>
      </c>
      <c r="P85" s="196">
        <v>32.869999999999997</v>
      </c>
      <c r="Q85" s="196">
        <v>8.73</v>
      </c>
      <c r="R85" s="196">
        <v>14.24</v>
      </c>
      <c r="S85" s="196">
        <v>11.2</v>
      </c>
      <c r="T85" s="196">
        <v>0</v>
      </c>
      <c r="U85" s="196">
        <v>60.01</v>
      </c>
      <c r="V85" s="196">
        <v>8.7899999999999991</v>
      </c>
      <c r="W85" s="196">
        <v>19.190000000000001</v>
      </c>
      <c r="X85" s="196">
        <v>41.73</v>
      </c>
      <c r="Y85" s="196">
        <v>0</v>
      </c>
      <c r="Z85">
        <v>0</v>
      </c>
      <c r="AA85" s="196">
        <v>15.69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118.1</v>
      </c>
      <c r="AQ85" s="196">
        <v>32.54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246.19</v>
      </c>
      <c r="L86" s="196">
        <v>9.1</v>
      </c>
      <c r="M86" s="196">
        <v>61.61</v>
      </c>
      <c r="N86" s="196">
        <v>50.12</v>
      </c>
      <c r="O86" s="196">
        <v>70.81</v>
      </c>
      <c r="P86" s="196">
        <v>32.869999999999997</v>
      </c>
      <c r="Q86" s="196">
        <v>8.73</v>
      </c>
      <c r="R86" s="196">
        <v>14.24</v>
      </c>
      <c r="S86" s="196">
        <v>11.2</v>
      </c>
      <c r="T86" s="196">
        <v>0</v>
      </c>
      <c r="U86" s="196">
        <v>60.01</v>
      </c>
      <c r="V86" s="196">
        <v>8.7899999999999991</v>
      </c>
      <c r="W86" s="196">
        <v>19.190000000000001</v>
      </c>
      <c r="X86" s="196">
        <v>41.73</v>
      </c>
      <c r="Y86" s="196">
        <v>0</v>
      </c>
      <c r="Z86">
        <v>0</v>
      </c>
      <c r="AA86" s="196">
        <v>15.69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118.1</v>
      </c>
      <c r="AQ86" s="196">
        <v>32.54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246.19</v>
      </c>
      <c r="L87" s="196">
        <v>9.1</v>
      </c>
      <c r="M87" s="196">
        <v>61.61</v>
      </c>
      <c r="N87" s="196">
        <v>50.12</v>
      </c>
      <c r="O87" s="196">
        <v>70.81</v>
      </c>
      <c r="P87" s="196">
        <v>32.869999999999997</v>
      </c>
      <c r="Q87" s="196">
        <v>8.7200000000000006</v>
      </c>
      <c r="R87" s="196">
        <v>14.24</v>
      </c>
      <c r="S87" s="196">
        <v>11.2</v>
      </c>
      <c r="T87" s="196">
        <v>0</v>
      </c>
      <c r="U87" s="196">
        <v>60.01</v>
      </c>
      <c r="V87" s="196">
        <v>8.7899999999999991</v>
      </c>
      <c r="W87" s="196">
        <v>19.190000000000001</v>
      </c>
      <c r="X87" s="196">
        <v>41.73</v>
      </c>
      <c r="Y87" s="196">
        <v>0</v>
      </c>
      <c r="Z87">
        <v>0</v>
      </c>
      <c r="AA87" s="196">
        <v>15.69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118.1</v>
      </c>
      <c r="AQ87" s="196">
        <v>32.54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246.19</v>
      </c>
      <c r="L88" s="196">
        <v>9.1</v>
      </c>
      <c r="M88" s="196">
        <v>61.61</v>
      </c>
      <c r="N88" s="196">
        <v>50.12</v>
      </c>
      <c r="O88" s="196">
        <v>70.81</v>
      </c>
      <c r="P88" s="196">
        <v>32.869999999999997</v>
      </c>
      <c r="Q88" s="196">
        <v>8.7200000000000006</v>
      </c>
      <c r="R88" s="196">
        <v>14.24</v>
      </c>
      <c r="S88" s="196">
        <v>11.2</v>
      </c>
      <c r="T88" s="196">
        <v>0</v>
      </c>
      <c r="U88" s="196">
        <v>60.01</v>
      </c>
      <c r="V88" s="196">
        <v>8.7899999999999991</v>
      </c>
      <c r="W88" s="196">
        <v>19.190000000000001</v>
      </c>
      <c r="X88" s="196">
        <v>41.73</v>
      </c>
      <c r="Y88" s="196">
        <v>0</v>
      </c>
      <c r="Z88">
        <v>0</v>
      </c>
      <c r="AA88" s="196">
        <v>15.69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118.1</v>
      </c>
      <c r="AQ88" s="196">
        <v>32.54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246.19</v>
      </c>
      <c r="L89" s="196">
        <v>9.1</v>
      </c>
      <c r="M89" s="196">
        <v>61.61</v>
      </c>
      <c r="N89" s="196">
        <v>50.12</v>
      </c>
      <c r="O89" s="196">
        <v>70.81</v>
      </c>
      <c r="P89" s="196">
        <v>32.869999999999997</v>
      </c>
      <c r="Q89" s="196">
        <v>8.7200000000000006</v>
      </c>
      <c r="R89" s="196">
        <v>14.24</v>
      </c>
      <c r="S89" s="196">
        <v>11.2</v>
      </c>
      <c r="T89" s="196">
        <v>0</v>
      </c>
      <c r="U89" s="196">
        <v>60.01</v>
      </c>
      <c r="V89" s="196">
        <v>8.7899999999999991</v>
      </c>
      <c r="W89" s="196">
        <v>19.190000000000001</v>
      </c>
      <c r="X89" s="196">
        <v>41.73</v>
      </c>
      <c r="Y89" s="196">
        <v>0</v>
      </c>
      <c r="Z89">
        <v>0</v>
      </c>
      <c r="AA89" s="196">
        <v>15.69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118.1</v>
      </c>
      <c r="AQ89" s="196">
        <v>32.54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246.19</v>
      </c>
      <c r="L90" s="196">
        <v>9.1</v>
      </c>
      <c r="M90" s="196">
        <v>61.61</v>
      </c>
      <c r="N90" s="196">
        <v>50.12</v>
      </c>
      <c r="O90" s="196">
        <v>70.81</v>
      </c>
      <c r="P90" s="196">
        <v>32.869999999999997</v>
      </c>
      <c r="Q90" s="196">
        <v>8.7200000000000006</v>
      </c>
      <c r="R90" s="196">
        <v>14.24</v>
      </c>
      <c r="S90" s="196">
        <v>11.2</v>
      </c>
      <c r="T90" s="196">
        <v>0</v>
      </c>
      <c r="U90" s="196">
        <v>60.01</v>
      </c>
      <c r="V90" s="196">
        <v>8.7899999999999991</v>
      </c>
      <c r="W90" s="196">
        <v>19.190000000000001</v>
      </c>
      <c r="X90" s="196">
        <v>41.73</v>
      </c>
      <c r="Y90" s="196">
        <v>0</v>
      </c>
      <c r="Z90">
        <v>0</v>
      </c>
      <c r="AA90" s="196">
        <v>15.69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118.1</v>
      </c>
      <c r="AQ90" s="196">
        <v>32.54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246.19</v>
      </c>
      <c r="L91" s="196">
        <v>9.1</v>
      </c>
      <c r="M91" s="196">
        <v>61.61</v>
      </c>
      <c r="N91" s="196">
        <v>50.12</v>
      </c>
      <c r="O91" s="196">
        <v>70.81</v>
      </c>
      <c r="P91" s="196">
        <v>29.53</v>
      </c>
      <c r="Q91" s="196">
        <v>8.7200000000000006</v>
      </c>
      <c r="R91" s="196">
        <v>14.24</v>
      </c>
      <c r="S91" s="196">
        <v>11.2</v>
      </c>
      <c r="T91" s="196">
        <v>0</v>
      </c>
      <c r="U91" s="196">
        <v>60.01</v>
      </c>
      <c r="V91" s="196">
        <v>8.7899999999999991</v>
      </c>
      <c r="W91" s="196">
        <v>19.190000000000001</v>
      </c>
      <c r="X91" s="196">
        <v>41.73</v>
      </c>
      <c r="Y91" s="196">
        <v>0</v>
      </c>
      <c r="Z91">
        <v>0</v>
      </c>
      <c r="AA91" s="196">
        <v>15.69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118.1</v>
      </c>
      <c r="AQ91" s="196">
        <v>32.54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246.19</v>
      </c>
      <c r="L92" s="196">
        <v>9.1</v>
      </c>
      <c r="M92" s="196">
        <v>61.61</v>
      </c>
      <c r="N92" s="196">
        <v>50.12</v>
      </c>
      <c r="O92" s="196">
        <v>70.81</v>
      </c>
      <c r="P92" s="196">
        <v>29.53</v>
      </c>
      <c r="Q92" s="196">
        <v>8.7200000000000006</v>
      </c>
      <c r="R92" s="196">
        <v>14.24</v>
      </c>
      <c r="S92" s="196">
        <v>11.2</v>
      </c>
      <c r="T92" s="196">
        <v>0</v>
      </c>
      <c r="U92" s="196">
        <v>60.01</v>
      </c>
      <c r="V92" s="196">
        <v>8.7899999999999991</v>
      </c>
      <c r="W92" s="196">
        <v>19.190000000000001</v>
      </c>
      <c r="X92" s="196">
        <v>41.73</v>
      </c>
      <c r="Y92" s="196">
        <v>0</v>
      </c>
      <c r="Z92">
        <v>0</v>
      </c>
      <c r="AA92" s="196">
        <v>15.69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118.1</v>
      </c>
      <c r="AQ92" s="196">
        <v>32.54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246.19</v>
      </c>
      <c r="L93" s="196">
        <v>9.1</v>
      </c>
      <c r="M93" s="196">
        <v>61.61</v>
      </c>
      <c r="N93" s="196">
        <v>50.12</v>
      </c>
      <c r="O93" s="196">
        <v>70.81</v>
      </c>
      <c r="P93" s="196">
        <v>29.53</v>
      </c>
      <c r="Q93" s="196">
        <v>8.7200000000000006</v>
      </c>
      <c r="R93" s="196">
        <v>14.24</v>
      </c>
      <c r="S93" s="196">
        <v>11.2</v>
      </c>
      <c r="T93" s="196">
        <v>0</v>
      </c>
      <c r="U93" s="196">
        <v>60.01</v>
      </c>
      <c r="V93" s="196">
        <v>8.7899999999999991</v>
      </c>
      <c r="W93" s="196">
        <v>19.190000000000001</v>
      </c>
      <c r="X93" s="196">
        <v>41.73</v>
      </c>
      <c r="Y93" s="196">
        <v>0</v>
      </c>
      <c r="Z93">
        <v>0</v>
      </c>
      <c r="AA93" s="196">
        <v>15.69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118.1</v>
      </c>
      <c r="AQ93" s="196">
        <v>32.54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246.19</v>
      </c>
      <c r="L94" s="196">
        <v>9.1</v>
      </c>
      <c r="M94" s="196">
        <v>61.61</v>
      </c>
      <c r="N94" s="196">
        <v>50.12</v>
      </c>
      <c r="O94" s="196">
        <v>70.81</v>
      </c>
      <c r="P94" s="196">
        <v>29.53</v>
      </c>
      <c r="Q94" s="196">
        <v>8.7200000000000006</v>
      </c>
      <c r="R94" s="196">
        <v>14.24</v>
      </c>
      <c r="S94" s="196">
        <v>11.2</v>
      </c>
      <c r="T94" s="196">
        <v>0</v>
      </c>
      <c r="U94" s="196">
        <v>60.01</v>
      </c>
      <c r="V94" s="196">
        <v>8.7899999999999991</v>
      </c>
      <c r="W94" s="196">
        <v>19.190000000000001</v>
      </c>
      <c r="X94" s="196">
        <v>41.73</v>
      </c>
      <c r="Y94" s="196">
        <v>0</v>
      </c>
      <c r="Z94">
        <v>0</v>
      </c>
      <c r="AA94" s="196">
        <v>15.69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118.1</v>
      </c>
      <c r="AQ94" s="196">
        <v>32.54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246.19</v>
      </c>
      <c r="L95" s="196">
        <v>9.1</v>
      </c>
      <c r="M95" s="196">
        <v>61.61</v>
      </c>
      <c r="N95" s="196">
        <v>50.12</v>
      </c>
      <c r="O95" s="196">
        <v>70.81</v>
      </c>
      <c r="P95" s="196">
        <v>29.53</v>
      </c>
      <c r="Q95" s="196">
        <v>8.7200000000000006</v>
      </c>
      <c r="R95" s="196">
        <v>14.24</v>
      </c>
      <c r="S95" s="196">
        <v>11.2</v>
      </c>
      <c r="T95" s="196">
        <v>0</v>
      </c>
      <c r="U95" s="196">
        <v>60.01</v>
      </c>
      <c r="V95" s="196">
        <v>8.7899999999999991</v>
      </c>
      <c r="W95" s="196">
        <v>19.190000000000001</v>
      </c>
      <c r="X95" s="196">
        <v>41.73</v>
      </c>
      <c r="Y95" s="196">
        <v>0</v>
      </c>
      <c r="Z95">
        <v>0</v>
      </c>
      <c r="AA95" s="196">
        <v>15.69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118.1</v>
      </c>
      <c r="AQ95" s="196">
        <v>32.54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246.19</v>
      </c>
      <c r="L96" s="196">
        <v>9.1</v>
      </c>
      <c r="M96" s="196">
        <v>61.61</v>
      </c>
      <c r="N96" s="196">
        <v>50.12</v>
      </c>
      <c r="O96" s="196">
        <v>70.81</v>
      </c>
      <c r="P96" s="196">
        <v>29.53</v>
      </c>
      <c r="Q96" s="196">
        <v>8.7200000000000006</v>
      </c>
      <c r="R96" s="196">
        <v>14.24</v>
      </c>
      <c r="S96" s="196">
        <v>11.2</v>
      </c>
      <c r="T96" s="196">
        <v>0</v>
      </c>
      <c r="U96" s="196">
        <v>60.01</v>
      </c>
      <c r="V96" s="196">
        <v>8.7899999999999991</v>
      </c>
      <c r="W96" s="196">
        <v>19.190000000000001</v>
      </c>
      <c r="X96" s="196">
        <v>41.73</v>
      </c>
      <c r="Y96" s="196">
        <v>0</v>
      </c>
      <c r="Z96">
        <v>0</v>
      </c>
      <c r="AA96" s="196">
        <v>15.69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118.1</v>
      </c>
      <c r="AQ96" s="196">
        <v>32.54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246.19</v>
      </c>
      <c r="L97" s="196">
        <v>9.1</v>
      </c>
      <c r="M97" s="196">
        <v>61.61</v>
      </c>
      <c r="N97" s="196">
        <v>50.12</v>
      </c>
      <c r="O97" s="196">
        <v>70.81</v>
      </c>
      <c r="P97" s="196">
        <v>29.53</v>
      </c>
      <c r="Q97" s="196">
        <v>8.7200000000000006</v>
      </c>
      <c r="R97" s="196">
        <v>14.24</v>
      </c>
      <c r="S97" s="196">
        <v>11.2</v>
      </c>
      <c r="T97" s="196">
        <v>0</v>
      </c>
      <c r="U97" s="196">
        <v>60.01</v>
      </c>
      <c r="V97" s="196">
        <v>8.7899999999999991</v>
      </c>
      <c r="W97" s="196">
        <v>19.190000000000001</v>
      </c>
      <c r="X97" s="196">
        <v>41.73</v>
      </c>
      <c r="Y97" s="196">
        <v>0</v>
      </c>
      <c r="Z97">
        <v>0</v>
      </c>
      <c r="AA97" s="196">
        <v>15.69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118.1</v>
      </c>
      <c r="AQ97" s="196">
        <v>32.54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246.19</v>
      </c>
      <c r="L98" s="196">
        <v>9.1</v>
      </c>
      <c r="M98" s="196">
        <v>61.61</v>
      </c>
      <c r="N98" s="196">
        <v>50.12</v>
      </c>
      <c r="O98" s="196">
        <v>70.81</v>
      </c>
      <c r="P98" s="196">
        <v>29.53</v>
      </c>
      <c r="Q98" s="196">
        <v>8.7200000000000006</v>
      </c>
      <c r="R98" s="196">
        <v>14.24</v>
      </c>
      <c r="S98" s="196">
        <v>11.2</v>
      </c>
      <c r="T98" s="196">
        <v>0</v>
      </c>
      <c r="U98" s="196">
        <v>60.01</v>
      </c>
      <c r="V98" s="196">
        <v>8.7899999999999991</v>
      </c>
      <c r="W98" s="196">
        <v>19.190000000000001</v>
      </c>
      <c r="X98" s="196">
        <v>41.73</v>
      </c>
      <c r="Y98" s="196">
        <v>0</v>
      </c>
      <c r="Z98">
        <v>0</v>
      </c>
      <c r="AA98" s="196">
        <v>15.69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118.1</v>
      </c>
      <c r="AQ98" s="196">
        <v>32.54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5.750839999999994</v>
      </c>
      <c r="L99">
        <f t="shared" si="0"/>
        <v>0.18297000000000024</v>
      </c>
      <c r="M99">
        <f t="shared" si="0"/>
        <v>1.4786399999999982</v>
      </c>
      <c r="N99">
        <f t="shared" si="0"/>
        <v>1.2028799999999982</v>
      </c>
      <c r="O99">
        <f t="shared" si="0"/>
        <v>1.6994400000000032</v>
      </c>
      <c r="P99">
        <f t="shared" si="0"/>
        <v>0.60811749999999953</v>
      </c>
      <c r="Q99">
        <f t="shared" si="0"/>
        <v>0.17371500000000026</v>
      </c>
      <c r="R99">
        <f t="shared" si="0"/>
        <v>0.31659000000000015</v>
      </c>
      <c r="S99">
        <f t="shared" si="0"/>
        <v>0.21832000000000026</v>
      </c>
      <c r="T99">
        <f t="shared" si="0"/>
        <v>0</v>
      </c>
      <c r="U99">
        <f t="shared" si="0"/>
        <v>1.4402400000000033</v>
      </c>
      <c r="V99">
        <f t="shared" si="0"/>
        <v>0.21099249999999981</v>
      </c>
      <c r="W99">
        <f t="shared" si="0"/>
        <v>0.46072750000000096</v>
      </c>
      <c r="X99">
        <f t="shared" si="0"/>
        <v>1.0015200000000004</v>
      </c>
      <c r="Y99">
        <f t="shared" si="0"/>
        <v>0</v>
      </c>
      <c r="Z99">
        <f t="shared" si="0"/>
        <v>0</v>
      </c>
      <c r="AA99">
        <f t="shared" si="0"/>
        <v>0.36254749999999991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2.0982049999999997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2.5582700000000052</v>
      </c>
      <c r="AQ99">
        <f t="shared" ref="AQ99:AT99" si="1">SUM(AQ3:AQ98)/4000</f>
        <v>0.78095999999999932</v>
      </c>
      <c r="AR99">
        <f t="shared" si="1"/>
        <v>0.462675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79.31</v>
      </c>
      <c r="L3" s="196">
        <v>28.99</v>
      </c>
      <c r="M3" s="196">
        <v>0</v>
      </c>
      <c r="N3" s="196">
        <v>28.98</v>
      </c>
      <c r="O3" s="196">
        <v>48.68</v>
      </c>
      <c r="P3" s="196">
        <v>48.67</v>
      </c>
      <c r="Q3" s="196">
        <v>2</v>
      </c>
      <c r="R3" s="196">
        <v>4.83</v>
      </c>
      <c r="S3" s="196">
        <v>2.9</v>
      </c>
      <c r="T3" s="196">
        <v>0</v>
      </c>
      <c r="U3" s="196">
        <v>319.77999999999997</v>
      </c>
      <c r="V3" s="196">
        <v>5.09</v>
      </c>
      <c r="W3" s="196">
        <v>11.1</v>
      </c>
      <c r="X3" s="196">
        <v>24.14</v>
      </c>
      <c r="Y3" s="196">
        <v>0</v>
      </c>
      <c r="Z3">
        <v>0</v>
      </c>
      <c r="AA3" s="196">
        <v>8.35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47.93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51.48</v>
      </c>
      <c r="AQ3" s="196">
        <v>18.82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79.3</v>
      </c>
      <c r="L4" s="196">
        <v>28.99</v>
      </c>
      <c r="M4" s="196">
        <v>0</v>
      </c>
      <c r="N4" s="196">
        <v>28.98</v>
      </c>
      <c r="O4" s="196">
        <v>48.68</v>
      </c>
      <c r="P4" s="196">
        <v>48.67</v>
      </c>
      <c r="Q4" s="196">
        <v>1.93</v>
      </c>
      <c r="R4" s="196">
        <v>4.83</v>
      </c>
      <c r="S4" s="196">
        <v>2.9</v>
      </c>
      <c r="T4" s="196">
        <v>0</v>
      </c>
      <c r="U4" s="196">
        <v>319.77999999999997</v>
      </c>
      <c r="V4" s="196">
        <v>5.09</v>
      </c>
      <c r="W4" s="196">
        <v>11.1</v>
      </c>
      <c r="X4" s="196">
        <v>24.14</v>
      </c>
      <c r="Y4" s="196">
        <v>0</v>
      </c>
      <c r="Z4">
        <v>0</v>
      </c>
      <c r="AA4" s="196">
        <v>8.35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47.93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51.48</v>
      </c>
      <c r="AQ4" s="196">
        <v>18.82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67.64</v>
      </c>
      <c r="L5" s="196">
        <v>28.99</v>
      </c>
      <c r="M5" s="196">
        <v>0</v>
      </c>
      <c r="N5" s="196">
        <v>28.98</v>
      </c>
      <c r="O5" s="196">
        <v>48.68</v>
      </c>
      <c r="P5" s="196">
        <v>48.67</v>
      </c>
      <c r="Q5" s="196">
        <v>1.93</v>
      </c>
      <c r="R5" s="196">
        <v>4.83</v>
      </c>
      <c r="S5" s="196">
        <v>2.9</v>
      </c>
      <c r="T5" s="196">
        <v>0</v>
      </c>
      <c r="U5" s="196">
        <v>319.77999999999997</v>
      </c>
      <c r="V5" s="196">
        <v>0</v>
      </c>
      <c r="W5" s="196">
        <v>11.1</v>
      </c>
      <c r="X5" s="196">
        <v>24.14</v>
      </c>
      <c r="Y5" s="196">
        <v>0</v>
      </c>
      <c r="Z5">
        <v>0</v>
      </c>
      <c r="AA5" s="196">
        <v>8.35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47.93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51.48</v>
      </c>
      <c r="AQ5" s="196">
        <v>18.82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57.97</v>
      </c>
      <c r="L6" s="196">
        <v>28.99</v>
      </c>
      <c r="M6" s="196">
        <v>0</v>
      </c>
      <c r="N6" s="196">
        <v>28.98</v>
      </c>
      <c r="O6" s="196">
        <v>48.68</v>
      </c>
      <c r="P6" s="196">
        <v>48.67</v>
      </c>
      <c r="Q6" s="196">
        <v>1.93</v>
      </c>
      <c r="R6" s="196">
        <v>4.83</v>
      </c>
      <c r="S6" s="196">
        <v>2.9</v>
      </c>
      <c r="T6" s="196">
        <v>0</v>
      </c>
      <c r="U6" s="196">
        <v>319.77999999999997</v>
      </c>
      <c r="V6" s="196">
        <v>0</v>
      </c>
      <c r="W6" s="196">
        <v>11.1</v>
      </c>
      <c r="X6" s="196">
        <v>24.14</v>
      </c>
      <c r="Y6" s="196">
        <v>0</v>
      </c>
      <c r="Z6">
        <v>0</v>
      </c>
      <c r="AA6" s="196">
        <v>8.35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47.93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51.48</v>
      </c>
      <c r="AQ6" s="196">
        <v>18.82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53.14</v>
      </c>
      <c r="L7" s="196">
        <v>28.99</v>
      </c>
      <c r="M7" s="196">
        <v>0</v>
      </c>
      <c r="N7" s="196">
        <v>28.98</v>
      </c>
      <c r="O7" s="196">
        <v>48.68</v>
      </c>
      <c r="P7" s="196">
        <v>48.67</v>
      </c>
      <c r="Q7" s="196">
        <v>1.93</v>
      </c>
      <c r="R7" s="196">
        <v>4.83</v>
      </c>
      <c r="S7" s="196">
        <v>2.9</v>
      </c>
      <c r="T7" s="196">
        <v>0</v>
      </c>
      <c r="U7" s="196">
        <v>319.77999999999997</v>
      </c>
      <c r="V7" s="196">
        <v>0</v>
      </c>
      <c r="W7" s="196">
        <v>11.1</v>
      </c>
      <c r="X7" s="196">
        <v>24.14</v>
      </c>
      <c r="Y7" s="196">
        <v>0</v>
      </c>
      <c r="Z7">
        <v>0</v>
      </c>
      <c r="AA7" s="196">
        <v>8.35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47.93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51.48</v>
      </c>
      <c r="AQ7" s="196">
        <v>18.82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48.31</v>
      </c>
      <c r="L8" s="196">
        <v>28.99</v>
      </c>
      <c r="M8" s="196">
        <v>0</v>
      </c>
      <c r="N8" s="196">
        <v>28.98</v>
      </c>
      <c r="O8" s="196">
        <v>48.68</v>
      </c>
      <c r="P8" s="196">
        <v>48.67</v>
      </c>
      <c r="Q8" s="196">
        <v>1.93</v>
      </c>
      <c r="R8" s="196">
        <v>4.83</v>
      </c>
      <c r="S8" s="196">
        <v>2.9</v>
      </c>
      <c r="T8" s="196">
        <v>0</v>
      </c>
      <c r="U8" s="196">
        <v>319.77999999999997</v>
      </c>
      <c r="V8" s="196">
        <v>0</v>
      </c>
      <c r="W8" s="196">
        <v>11.1</v>
      </c>
      <c r="X8" s="196">
        <v>24.14</v>
      </c>
      <c r="Y8" s="196">
        <v>0</v>
      </c>
      <c r="Z8">
        <v>0</v>
      </c>
      <c r="AA8" s="196">
        <v>8.35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47.93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51.48</v>
      </c>
      <c r="AQ8" s="196">
        <v>18.82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43.48</v>
      </c>
      <c r="L9" s="196">
        <v>28.99</v>
      </c>
      <c r="M9" s="196">
        <v>0</v>
      </c>
      <c r="N9" s="196">
        <v>28.98</v>
      </c>
      <c r="O9" s="196">
        <v>48.68</v>
      </c>
      <c r="P9" s="196">
        <v>52.6</v>
      </c>
      <c r="Q9" s="196">
        <v>1.93</v>
      </c>
      <c r="R9" s="196">
        <v>5</v>
      </c>
      <c r="S9" s="196">
        <v>2.9</v>
      </c>
      <c r="T9" s="196">
        <v>0</v>
      </c>
      <c r="U9" s="196">
        <v>319.77999999999997</v>
      </c>
      <c r="V9" s="196">
        <v>0</v>
      </c>
      <c r="W9" s="196">
        <v>11.1</v>
      </c>
      <c r="X9" s="196">
        <v>24.14</v>
      </c>
      <c r="Y9" s="196">
        <v>0</v>
      </c>
      <c r="Z9">
        <v>0</v>
      </c>
      <c r="AA9" s="196">
        <v>8.35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47.93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51.48</v>
      </c>
      <c r="AQ9" s="196">
        <v>18.82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38.65</v>
      </c>
      <c r="L10" s="196">
        <v>28.99</v>
      </c>
      <c r="M10" s="196">
        <v>0</v>
      </c>
      <c r="N10" s="196">
        <v>28.98</v>
      </c>
      <c r="O10" s="196">
        <v>48.68</v>
      </c>
      <c r="P10" s="196">
        <v>54.91</v>
      </c>
      <c r="Q10" s="196">
        <v>1.93</v>
      </c>
      <c r="R10" s="196">
        <v>3.47</v>
      </c>
      <c r="S10" s="196">
        <v>2.9</v>
      </c>
      <c r="T10" s="196">
        <v>0</v>
      </c>
      <c r="U10" s="196">
        <v>319.77999999999997</v>
      </c>
      <c r="V10" s="196">
        <v>0</v>
      </c>
      <c r="W10" s="196">
        <v>11.1</v>
      </c>
      <c r="X10" s="196">
        <v>24.14</v>
      </c>
      <c r="Y10" s="196">
        <v>0</v>
      </c>
      <c r="Z10">
        <v>0</v>
      </c>
      <c r="AA10" s="196">
        <v>8.35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47.93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51.48</v>
      </c>
      <c r="AQ10" s="196">
        <v>18.82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38.65</v>
      </c>
      <c r="L11" s="196">
        <v>28.99</v>
      </c>
      <c r="M11" s="196">
        <v>0</v>
      </c>
      <c r="N11" s="196">
        <v>28.98</v>
      </c>
      <c r="O11" s="196">
        <v>48.68</v>
      </c>
      <c r="P11" s="196">
        <v>55.84</v>
      </c>
      <c r="Q11" s="196">
        <v>1.93</v>
      </c>
      <c r="R11" s="196">
        <v>5</v>
      </c>
      <c r="S11" s="196">
        <v>2.9</v>
      </c>
      <c r="T11" s="196">
        <v>0</v>
      </c>
      <c r="U11" s="196">
        <v>319.77999999999997</v>
      </c>
      <c r="V11" s="196">
        <v>0</v>
      </c>
      <c r="W11" s="196">
        <v>11.1</v>
      </c>
      <c r="X11" s="196">
        <v>24.14</v>
      </c>
      <c r="Y11" s="196">
        <v>0</v>
      </c>
      <c r="Z11">
        <v>0</v>
      </c>
      <c r="AA11" s="196">
        <v>8.35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47.93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51.48</v>
      </c>
      <c r="AQ11" s="196">
        <v>9.66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38.65</v>
      </c>
      <c r="L12" s="196">
        <v>28.99</v>
      </c>
      <c r="M12" s="196">
        <v>0</v>
      </c>
      <c r="N12" s="196">
        <v>28.98</v>
      </c>
      <c r="O12" s="196">
        <v>48.68</v>
      </c>
      <c r="P12" s="196">
        <v>56.74</v>
      </c>
      <c r="Q12" s="196">
        <v>1.93</v>
      </c>
      <c r="R12" s="196">
        <v>4.83</v>
      </c>
      <c r="S12" s="196">
        <v>2.9</v>
      </c>
      <c r="T12" s="196">
        <v>0</v>
      </c>
      <c r="U12" s="196">
        <v>319.77999999999997</v>
      </c>
      <c r="V12" s="196">
        <v>0</v>
      </c>
      <c r="W12" s="196">
        <v>11.1</v>
      </c>
      <c r="X12" s="196">
        <v>24.14</v>
      </c>
      <c r="Y12" s="196">
        <v>0</v>
      </c>
      <c r="Z12">
        <v>0</v>
      </c>
      <c r="AA12" s="196">
        <v>8.35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47.93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51.48</v>
      </c>
      <c r="AQ12" s="196">
        <v>9.66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38.65</v>
      </c>
      <c r="L13" s="196">
        <v>19.32</v>
      </c>
      <c r="M13" s="196">
        <v>0</v>
      </c>
      <c r="N13" s="196">
        <v>28.98</v>
      </c>
      <c r="O13" s="196">
        <v>48.68</v>
      </c>
      <c r="P13" s="196">
        <v>57.15</v>
      </c>
      <c r="Q13" s="196">
        <v>1.93</v>
      </c>
      <c r="R13" s="196">
        <v>4.83</v>
      </c>
      <c r="S13" s="196">
        <v>2.9</v>
      </c>
      <c r="T13" s="196">
        <v>0</v>
      </c>
      <c r="U13" s="196">
        <v>319.77999999999997</v>
      </c>
      <c r="V13" s="196">
        <v>0</v>
      </c>
      <c r="W13" s="196">
        <v>4.83</v>
      </c>
      <c r="X13" s="196">
        <v>24.14</v>
      </c>
      <c r="Y13" s="196">
        <v>0</v>
      </c>
      <c r="Z13">
        <v>0</v>
      </c>
      <c r="AA13" s="196">
        <v>8.35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47.93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51.48</v>
      </c>
      <c r="AQ13" s="196">
        <v>9.66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38.65</v>
      </c>
      <c r="L14" s="196">
        <v>19.32</v>
      </c>
      <c r="M14" s="196">
        <v>0</v>
      </c>
      <c r="N14" s="196">
        <v>28.98</v>
      </c>
      <c r="O14" s="196">
        <v>48.68</v>
      </c>
      <c r="P14" s="196">
        <v>58.04</v>
      </c>
      <c r="Q14" s="196">
        <v>1.93</v>
      </c>
      <c r="R14" s="196">
        <v>4.83</v>
      </c>
      <c r="S14" s="196">
        <v>2.9</v>
      </c>
      <c r="T14" s="196">
        <v>0</v>
      </c>
      <c r="U14" s="196">
        <v>319.77999999999997</v>
      </c>
      <c r="V14" s="196">
        <v>0</v>
      </c>
      <c r="W14" s="196">
        <v>4.83</v>
      </c>
      <c r="X14" s="196">
        <v>24.14</v>
      </c>
      <c r="Y14" s="196">
        <v>0</v>
      </c>
      <c r="Z14">
        <v>0</v>
      </c>
      <c r="AA14" s="196">
        <v>8.35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47.93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51.48</v>
      </c>
      <c r="AQ14" s="196">
        <v>9.66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38.65</v>
      </c>
      <c r="L15" s="196">
        <v>19.32</v>
      </c>
      <c r="M15" s="196">
        <v>0</v>
      </c>
      <c r="N15" s="196">
        <v>28.98</v>
      </c>
      <c r="O15" s="196">
        <v>48.68</v>
      </c>
      <c r="P15" s="196">
        <v>57.15</v>
      </c>
      <c r="Q15" s="196">
        <v>1.93</v>
      </c>
      <c r="R15" s="196">
        <v>4.83</v>
      </c>
      <c r="S15" s="196">
        <v>2.9</v>
      </c>
      <c r="T15" s="196">
        <v>0</v>
      </c>
      <c r="U15" s="196">
        <v>319.77999999999997</v>
      </c>
      <c r="V15" s="196">
        <v>0</v>
      </c>
      <c r="W15" s="196">
        <v>4.83</v>
      </c>
      <c r="X15" s="196">
        <v>24.14</v>
      </c>
      <c r="Y15" s="196">
        <v>0</v>
      </c>
      <c r="Z15">
        <v>0</v>
      </c>
      <c r="AA15" s="196">
        <v>8.35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47.93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51.48</v>
      </c>
      <c r="AQ15" s="196">
        <v>9.66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37.520000000000003</v>
      </c>
      <c r="L16" s="196">
        <v>19.32</v>
      </c>
      <c r="M16" s="196">
        <v>0</v>
      </c>
      <c r="N16" s="196">
        <v>28.98</v>
      </c>
      <c r="O16" s="196">
        <v>48.68</v>
      </c>
      <c r="P16" s="196">
        <v>57.15</v>
      </c>
      <c r="Q16" s="196">
        <v>1.93</v>
      </c>
      <c r="R16" s="196">
        <v>4.83</v>
      </c>
      <c r="S16" s="196">
        <v>2.9</v>
      </c>
      <c r="T16" s="196">
        <v>0</v>
      </c>
      <c r="U16" s="196">
        <v>319.77999999999997</v>
      </c>
      <c r="V16" s="196">
        <v>0</v>
      </c>
      <c r="W16" s="196">
        <v>4.83</v>
      </c>
      <c r="X16" s="196">
        <v>24.14</v>
      </c>
      <c r="Y16" s="196">
        <v>0</v>
      </c>
      <c r="Z16">
        <v>0</v>
      </c>
      <c r="AA16" s="196">
        <v>8.35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47.93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51.48</v>
      </c>
      <c r="AQ16" s="196">
        <v>9.66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38.65</v>
      </c>
      <c r="L17" s="196">
        <v>18.670000000000002</v>
      </c>
      <c r="M17" s="196">
        <v>0</v>
      </c>
      <c r="N17" s="196">
        <v>28.98</v>
      </c>
      <c r="O17" s="196">
        <v>48.68</v>
      </c>
      <c r="P17" s="196">
        <v>58.04</v>
      </c>
      <c r="Q17" s="196">
        <v>1.87</v>
      </c>
      <c r="R17" s="196">
        <v>4.83</v>
      </c>
      <c r="S17" s="196">
        <v>2.8</v>
      </c>
      <c r="T17" s="196">
        <v>0</v>
      </c>
      <c r="U17" s="196">
        <v>319.77999999999997</v>
      </c>
      <c r="V17" s="196">
        <v>0</v>
      </c>
      <c r="W17" s="196">
        <v>4.83</v>
      </c>
      <c r="X17" s="196">
        <v>24.14</v>
      </c>
      <c r="Y17" s="196">
        <v>0</v>
      </c>
      <c r="Z17">
        <v>0</v>
      </c>
      <c r="AA17" s="196">
        <v>8.35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47.93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51.48</v>
      </c>
      <c r="AQ17" s="196">
        <v>9.66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38.65</v>
      </c>
      <c r="L18" s="196">
        <v>18.670000000000002</v>
      </c>
      <c r="M18" s="196">
        <v>0</v>
      </c>
      <c r="N18" s="196">
        <v>28.98</v>
      </c>
      <c r="O18" s="196">
        <v>48.68</v>
      </c>
      <c r="P18" s="196">
        <v>58.04</v>
      </c>
      <c r="Q18" s="196">
        <v>1.87</v>
      </c>
      <c r="R18" s="196">
        <v>4.83</v>
      </c>
      <c r="S18" s="196">
        <v>2.8</v>
      </c>
      <c r="T18" s="196">
        <v>0</v>
      </c>
      <c r="U18" s="196">
        <v>319.77999999999997</v>
      </c>
      <c r="V18" s="196">
        <v>0</v>
      </c>
      <c r="W18" s="196">
        <v>4.83</v>
      </c>
      <c r="X18" s="196">
        <v>24.14</v>
      </c>
      <c r="Y18" s="196">
        <v>0</v>
      </c>
      <c r="Z18">
        <v>0</v>
      </c>
      <c r="AA18" s="196">
        <v>8.35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47.93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51.48</v>
      </c>
      <c r="AQ18" s="196">
        <v>9.66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38.65</v>
      </c>
      <c r="L19" s="196">
        <v>18.670000000000002</v>
      </c>
      <c r="M19" s="196">
        <v>0</v>
      </c>
      <c r="N19" s="196">
        <v>28.98</v>
      </c>
      <c r="O19" s="196">
        <v>48.68</v>
      </c>
      <c r="P19" s="196">
        <v>58.04</v>
      </c>
      <c r="Q19" s="196">
        <v>1.87</v>
      </c>
      <c r="R19" s="196">
        <v>4.83</v>
      </c>
      <c r="S19" s="196">
        <v>2.8</v>
      </c>
      <c r="T19" s="196">
        <v>0</v>
      </c>
      <c r="U19" s="196">
        <v>319.77999999999997</v>
      </c>
      <c r="V19" s="196">
        <v>0</v>
      </c>
      <c r="W19" s="196">
        <v>4.83</v>
      </c>
      <c r="X19" s="196">
        <v>24.14</v>
      </c>
      <c r="Y19" s="196">
        <v>0</v>
      </c>
      <c r="Z19">
        <v>0</v>
      </c>
      <c r="AA19" s="196">
        <v>8.59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47.93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51.48</v>
      </c>
      <c r="AQ19" s="196">
        <v>9.66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38.65</v>
      </c>
      <c r="L20" s="196">
        <v>18.670000000000002</v>
      </c>
      <c r="M20" s="196">
        <v>0</v>
      </c>
      <c r="N20" s="196">
        <v>28.98</v>
      </c>
      <c r="O20" s="196">
        <v>48.68</v>
      </c>
      <c r="P20" s="196">
        <v>58.04</v>
      </c>
      <c r="Q20" s="196">
        <v>1.87</v>
      </c>
      <c r="R20" s="196">
        <v>4.83</v>
      </c>
      <c r="S20" s="196">
        <v>2.8</v>
      </c>
      <c r="T20" s="196">
        <v>0</v>
      </c>
      <c r="U20" s="196">
        <v>319.77999999999997</v>
      </c>
      <c r="V20" s="196">
        <v>0</v>
      </c>
      <c r="W20" s="196">
        <v>4.83</v>
      </c>
      <c r="X20" s="196">
        <v>24.14</v>
      </c>
      <c r="Y20" s="196">
        <v>0</v>
      </c>
      <c r="Z20">
        <v>0</v>
      </c>
      <c r="AA20" s="196">
        <v>8.59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47.93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51.48</v>
      </c>
      <c r="AQ20" s="196">
        <v>9.66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38.65</v>
      </c>
      <c r="L21" s="196">
        <v>28.01</v>
      </c>
      <c r="M21" s="196">
        <v>0</v>
      </c>
      <c r="N21" s="196">
        <v>28.98</v>
      </c>
      <c r="O21" s="196">
        <v>48.68</v>
      </c>
      <c r="P21" s="196">
        <v>58.04</v>
      </c>
      <c r="Q21" s="196">
        <v>1.87</v>
      </c>
      <c r="R21" s="196">
        <v>3.16</v>
      </c>
      <c r="S21" s="196">
        <v>2.8</v>
      </c>
      <c r="T21" s="196">
        <v>0</v>
      </c>
      <c r="U21" s="196">
        <v>319.77999999999997</v>
      </c>
      <c r="V21" s="196">
        <v>0</v>
      </c>
      <c r="W21" s="196">
        <v>4.83</v>
      </c>
      <c r="X21" s="196">
        <v>24.14</v>
      </c>
      <c r="Y21" s="196">
        <v>0</v>
      </c>
      <c r="Z21">
        <v>0</v>
      </c>
      <c r="AA21" s="196">
        <v>8.59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47.93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51.48</v>
      </c>
      <c r="AQ21" s="196">
        <v>9.66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38.65</v>
      </c>
      <c r="L22" s="196">
        <v>28.01</v>
      </c>
      <c r="M22" s="196">
        <v>0</v>
      </c>
      <c r="N22" s="196">
        <v>28.98</v>
      </c>
      <c r="O22" s="196">
        <v>48.68</v>
      </c>
      <c r="P22" s="196">
        <v>58.04</v>
      </c>
      <c r="Q22" s="196">
        <v>1.87</v>
      </c>
      <c r="R22" s="196">
        <v>4.59</v>
      </c>
      <c r="S22" s="196">
        <v>2.8</v>
      </c>
      <c r="T22" s="196">
        <v>0</v>
      </c>
      <c r="U22" s="196">
        <v>319.77999999999997</v>
      </c>
      <c r="V22" s="196">
        <v>0</v>
      </c>
      <c r="W22" s="196">
        <v>11.1</v>
      </c>
      <c r="X22" s="196">
        <v>24.14</v>
      </c>
      <c r="Y22" s="196">
        <v>0</v>
      </c>
      <c r="Z22">
        <v>0</v>
      </c>
      <c r="AA22" s="196">
        <v>8.59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47.93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51.48</v>
      </c>
      <c r="AQ22" s="196">
        <v>9.66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38.65</v>
      </c>
      <c r="L23" s="196">
        <v>28.01</v>
      </c>
      <c r="M23" s="196">
        <v>0</v>
      </c>
      <c r="N23" s="196">
        <v>28.98</v>
      </c>
      <c r="O23" s="196">
        <v>48.68</v>
      </c>
      <c r="P23" s="196">
        <v>60.59</v>
      </c>
      <c r="Q23" s="196">
        <v>1.87</v>
      </c>
      <c r="R23" s="196">
        <v>4.83</v>
      </c>
      <c r="S23" s="196">
        <v>2.8</v>
      </c>
      <c r="T23" s="196">
        <v>0</v>
      </c>
      <c r="U23" s="196">
        <v>319.77999999999997</v>
      </c>
      <c r="V23" s="196">
        <v>0</v>
      </c>
      <c r="W23" s="196">
        <v>11.1</v>
      </c>
      <c r="X23" s="196">
        <v>24.14</v>
      </c>
      <c r="Y23" s="196">
        <v>0</v>
      </c>
      <c r="Z23">
        <v>0</v>
      </c>
      <c r="AA23" s="196">
        <v>8.59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47.93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51.48</v>
      </c>
      <c r="AQ23" s="196">
        <v>18.82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38.65</v>
      </c>
      <c r="L24" s="196">
        <v>28.01</v>
      </c>
      <c r="M24" s="196">
        <v>0</v>
      </c>
      <c r="N24" s="196">
        <v>28.98</v>
      </c>
      <c r="O24" s="196">
        <v>48.68</v>
      </c>
      <c r="P24" s="196">
        <v>60.59</v>
      </c>
      <c r="Q24" s="196">
        <v>1.87</v>
      </c>
      <c r="R24" s="196">
        <v>4.83</v>
      </c>
      <c r="S24" s="196">
        <v>2.8</v>
      </c>
      <c r="T24" s="196">
        <v>0</v>
      </c>
      <c r="U24" s="196">
        <v>319.77999999999997</v>
      </c>
      <c r="V24" s="196">
        <v>0</v>
      </c>
      <c r="W24" s="196">
        <v>11.1</v>
      </c>
      <c r="X24" s="196">
        <v>24.14</v>
      </c>
      <c r="Y24" s="196">
        <v>0</v>
      </c>
      <c r="Z24">
        <v>0</v>
      </c>
      <c r="AA24" s="196">
        <v>8.59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47.93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51.48</v>
      </c>
      <c r="AQ24" s="196">
        <v>18.82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77.66</v>
      </c>
      <c r="L25" s="196">
        <v>28.99</v>
      </c>
      <c r="M25" s="196">
        <v>0</v>
      </c>
      <c r="N25" s="196">
        <v>28.98</v>
      </c>
      <c r="O25" s="196">
        <v>48.68</v>
      </c>
      <c r="P25" s="196">
        <v>60.59</v>
      </c>
      <c r="Q25" s="196">
        <v>1.86</v>
      </c>
      <c r="R25" s="196">
        <v>10.41</v>
      </c>
      <c r="S25" s="196">
        <v>2.8</v>
      </c>
      <c r="T25" s="196">
        <v>0</v>
      </c>
      <c r="U25" s="196">
        <v>319.77999999999997</v>
      </c>
      <c r="V25" s="196">
        <v>5.09</v>
      </c>
      <c r="W25" s="196">
        <v>11.1</v>
      </c>
      <c r="X25" s="196">
        <v>24.14</v>
      </c>
      <c r="Y25" s="196">
        <v>0</v>
      </c>
      <c r="Z25">
        <v>0</v>
      </c>
      <c r="AA25" s="196">
        <v>8.59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51.48</v>
      </c>
      <c r="AQ25" s="196">
        <v>18.82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79.31</v>
      </c>
      <c r="L26" s="196">
        <v>28.99</v>
      </c>
      <c r="M26" s="196">
        <v>0</v>
      </c>
      <c r="N26" s="196">
        <v>28.98</v>
      </c>
      <c r="O26" s="196">
        <v>48.68</v>
      </c>
      <c r="P26" s="196">
        <v>60.59</v>
      </c>
      <c r="Q26" s="196">
        <v>1.86</v>
      </c>
      <c r="R26" s="196">
        <v>10.41</v>
      </c>
      <c r="S26" s="196">
        <v>2.8</v>
      </c>
      <c r="T26" s="196">
        <v>0</v>
      </c>
      <c r="U26" s="196">
        <v>319.77999999999997</v>
      </c>
      <c r="V26" s="196">
        <v>5.09</v>
      </c>
      <c r="W26" s="196">
        <v>11.1</v>
      </c>
      <c r="X26" s="196">
        <v>24.14</v>
      </c>
      <c r="Y26" s="196">
        <v>0</v>
      </c>
      <c r="Z26">
        <v>0</v>
      </c>
      <c r="AA26" s="196">
        <v>8.59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51.48</v>
      </c>
      <c r="AQ26" s="196">
        <v>18.82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79.31</v>
      </c>
      <c r="L27" s="196">
        <v>28.99</v>
      </c>
      <c r="M27" s="196">
        <v>0</v>
      </c>
      <c r="N27" s="196">
        <v>28.98</v>
      </c>
      <c r="O27" s="196">
        <v>48.68</v>
      </c>
      <c r="P27" s="196">
        <v>60.59</v>
      </c>
      <c r="Q27" s="196">
        <v>1.86</v>
      </c>
      <c r="R27" s="196">
        <v>10.41</v>
      </c>
      <c r="S27" s="196">
        <v>2.8</v>
      </c>
      <c r="T27" s="196">
        <v>0</v>
      </c>
      <c r="U27" s="196">
        <v>319.77999999999997</v>
      </c>
      <c r="V27" s="196">
        <v>5.09</v>
      </c>
      <c r="W27" s="196">
        <v>11.1</v>
      </c>
      <c r="X27" s="196">
        <v>24.14</v>
      </c>
      <c r="Y27" s="196">
        <v>0</v>
      </c>
      <c r="Z27">
        <v>0</v>
      </c>
      <c r="AA27" s="196">
        <v>8.59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51.48</v>
      </c>
      <c r="AQ27" s="196">
        <v>18.82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79.31</v>
      </c>
      <c r="L28" s="196">
        <v>28.99</v>
      </c>
      <c r="M28" s="196">
        <v>0</v>
      </c>
      <c r="N28" s="196">
        <v>28.98</v>
      </c>
      <c r="O28" s="196">
        <v>48.68</v>
      </c>
      <c r="P28" s="196">
        <v>60.59</v>
      </c>
      <c r="Q28" s="196">
        <v>1.86</v>
      </c>
      <c r="R28" s="196">
        <v>10.41</v>
      </c>
      <c r="S28" s="196">
        <v>2.8</v>
      </c>
      <c r="T28" s="196">
        <v>0</v>
      </c>
      <c r="U28" s="196">
        <v>319.77999999999997</v>
      </c>
      <c r="V28" s="196">
        <v>5.09</v>
      </c>
      <c r="W28" s="196">
        <v>11.1</v>
      </c>
      <c r="X28" s="196">
        <v>24.14</v>
      </c>
      <c r="Y28" s="196">
        <v>0</v>
      </c>
      <c r="Z28">
        <v>0</v>
      </c>
      <c r="AA28" s="196">
        <v>8.59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51.48</v>
      </c>
      <c r="AQ28" s="196">
        <v>18.82</v>
      </c>
      <c r="AR28" s="196">
        <v>0.27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79.31</v>
      </c>
      <c r="L29" s="196">
        <v>28.99</v>
      </c>
      <c r="M29" s="196">
        <v>0</v>
      </c>
      <c r="N29" s="196">
        <v>28.98</v>
      </c>
      <c r="O29" s="196">
        <v>48.68</v>
      </c>
      <c r="P29" s="196">
        <v>60.59</v>
      </c>
      <c r="Q29" s="196">
        <v>1.86</v>
      </c>
      <c r="R29" s="196">
        <v>10.41</v>
      </c>
      <c r="S29" s="196">
        <v>2.8</v>
      </c>
      <c r="T29" s="196">
        <v>0</v>
      </c>
      <c r="U29" s="196">
        <v>319.77999999999997</v>
      </c>
      <c r="V29" s="196">
        <v>5.09</v>
      </c>
      <c r="W29" s="196">
        <v>11.1</v>
      </c>
      <c r="X29" s="196">
        <v>24.14</v>
      </c>
      <c r="Y29" s="196">
        <v>0</v>
      </c>
      <c r="Z29">
        <v>0</v>
      </c>
      <c r="AA29" s="196">
        <v>8.59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51.48</v>
      </c>
      <c r="AQ29" s="196">
        <v>18.82</v>
      </c>
      <c r="AR29" s="196">
        <v>2.39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79.31</v>
      </c>
      <c r="L30" s="196">
        <v>28.99</v>
      </c>
      <c r="M30" s="196">
        <v>0</v>
      </c>
      <c r="N30" s="196">
        <v>28.98</v>
      </c>
      <c r="O30" s="196">
        <v>48.68</v>
      </c>
      <c r="P30" s="196">
        <v>60.59</v>
      </c>
      <c r="Q30" s="196">
        <v>1.86</v>
      </c>
      <c r="R30" s="196">
        <v>10.41</v>
      </c>
      <c r="S30" s="196">
        <v>2.8</v>
      </c>
      <c r="T30" s="196">
        <v>0</v>
      </c>
      <c r="U30" s="196">
        <v>319.77999999999997</v>
      </c>
      <c r="V30" s="196">
        <v>5.09</v>
      </c>
      <c r="W30" s="196">
        <v>11.1</v>
      </c>
      <c r="X30" s="196">
        <v>24.14</v>
      </c>
      <c r="Y30" s="196">
        <v>0</v>
      </c>
      <c r="Z30">
        <v>0</v>
      </c>
      <c r="AA30" s="196">
        <v>8.59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51.48</v>
      </c>
      <c r="AQ30" s="196">
        <v>18.82</v>
      </c>
      <c r="AR30" s="196">
        <v>7.75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79.31</v>
      </c>
      <c r="L31" s="196">
        <v>28.99</v>
      </c>
      <c r="M31" s="196">
        <v>0</v>
      </c>
      <c r="N31" s="196">
        <v>28.98</v>
      </c>
      <c r="O31" s="196">
        <v>48.68</v>
      </c>
      <c r="P31" s="196">
        <v>60.59</v>
      </c>
      <c r="Q31" s="196">
        <v>1.87</v>
      </c>
      <c r="R31" s="196">
        <v>10.41</v>
      </c>
      <c r="S31" s="196">
        <v>2.8</v>
      </c>
      <c r="T31" s="196">
        <v>0</v>
      </c>
      <c r="U31" s="196">
        <v>319.77999999999997</v>
      </c>
      <c r="V31" s="196">
        <v>5.09</v>
      </c>
      <c r="W31" s="196">
        <v>11.1</v>
      </c>
      <c r="X31" s="196">
        <v>24.14</v>
      </c>
      <c r="Y31" s="196">
        <v>0</v>
      </c>
      <c r="Z31">
        <v>0</v>
      </c>
      <c r="AA31" s="196">
        <v>8.59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47.93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51.48</v>
      </c>
      <c r="AQ31" s="196">
        <v>18.82</v>
      </c>
      <c r="AR31" s="196">
        <v>17.82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79.31</v>
      </c>
      <c r="L32" s="196">
        <v>28.99</v>
      </c>
      <c r="M32" s="196">
        <v>0</v>
      </c>
      <c r="N32" s="196">
        <v>28.98</v>
      </c>
      <c r="O32" s="196">
        <v>48.68</v>
      </c>
      <c r="P32" s="196">
        <v>60.59</v>
      </c>
      <c r="Q32" s="196">
        <v>1.87</v>
      </c>
      <c r="R32" s="196">
        <v>10.41</v>
      </c>
      <c r="S32" s="196">
        <v>2.8</v>
      </c>
      <c r="T32" s="196">
        <v>0</v>
      </c>
      <c r="U32" s="196">
        <v>319.77999999999997</v>
      </c>
      <c r="V32" s="196">
        <v>5.09</v>
      </c>
      <c r="W32" s="196">
        <v>11.1</v>
      </c>
      <c r="X32" s="196">
        <v>24.14</v>
      </c>
      <c r="Y32" s="196">
        <v>0</v>
      </c>
      <c r="Z32">
        <v>0</v>
      </c>
      <c r="AA32" s="196">
        <v>8.59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47.93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51.48</v>
      </c>
      <c r="AQ32" s="196">
        <v>18.82</v>
      </c>
      <c r="AR32" s="196">
        <v>20.75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79.31</v>
      </c>
      <c r="L33" s="196">
        <v>48.31</v>
      </c>
      <c r="M33" s="196">
        <v>0</v>
      </c>
      <c r="N33" s="196">
        <v>28.98</v>
      </c>
      <c r="O33" s="196">
        <v>48.68</v>
      </c>
      <c r="P33" s="196">
        <v>60.59</v>
      </c>
      <c r="Q33" s="196">
        <v>1.87</v>
      </c>
      <c r="R33" s="196">
        <v>10.41</v>
      </c>
      <c r="S33" s="196">
        <v>2.8</v>
      </c>
      <c r="T33" s="196">
        <v>0</v>
      </c>
      <c r="U33" s="196">
        <v>319.77999999999997</v>
      </c>
      <c r="V33" s="196">
        <v>5.09</v>
      </c>
      <c r="W33" s="196">
        <v>11.1</v>
      </c>
      <c r="X33" s="196">
        <v>24.14</v>
      </c>
      <c r="Y33" s="196">
        <v>0</v>
      </c>
      <c r="Z33">
        <v>0</v>
      </c>
      <c r="AA33" s="196">
        <v>8.59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47.93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51.48</v>
      </c>
      <c r="AQ33" s="196">
        <v>18.82</v>
      </c>
      <c r="AR33" s="196">
        <v>23.75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79.31</v>
      </c>
      <c r="L34" s="196">
        <v>57.97</v>
      </c>
      <c r="M34" s="196">
        <v>0</v>
      </c>
      <c r="N34" s="196">
        <v>28.98</v>
      </c>
      <c r="O34" s="196">
        <v>48.68</v>
      </c>
      <c r="P34" s="196">
        <v>60.59</v>
      </c>
      <c r="Q34" s="196">
        <v>1.87</v>
      </c>
      <c r="R34" s="196">
        <v>10.41</v>
      </c>
      <c r="S34" s="196">
        <v>2.8</v>
      </c>
      <c r="T34" s="196">
        <v>0</v>
      </c>
      <c r="U34" s="196">
        <v>319.77999999999997</v>
      </c>
      <c r="V34" s="196">
        <v>5.09</v>
      </c>
      <c r="W34" s="196">
        <v>11.1</v>
      </c>
      <c r="X34" s="196">
        <v>24.14</v>
      </c>
      <c r="Y34" s="196">
        <v>0</v>
      </c>
      <c r="Z34">
        <v>0</v>
      </c>
      <c r="AA34" s="196">
        <v>8.59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47.93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51.48</v>
      </c>
      <c r="AQ34" s="196">
        <v>18.82</v>
      </c>
      <c r="AR34" s="196">
        <v>23.75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79.31</v>
      </c>
      <c r="L35" s="196">
        <v>63.02</v>
      </c>
      <c r="M35" s="196">
        <v>0</v>
      </c>
      <c r="N35" s="196">
        <v>28.98</v>
      </c>
      <c r="O35" s="196">
        <v>48.68</v>
      </c>
      <c r="P35" s="196">
        <v>60.59</v>
      </c>
      <c r="Q35" s="196">
        <v>1.76</v>
      </c>
      <c r="R35" s="196">
        <v>10.41</v>
      </c>
      <c r="S35" s="196">
        <v>6.48</v>
      </c>
      <c r="T35" s="196">
        <v>0</v>
      </c>
      <c r="U35" s="196">
        <v>319.77999999999997</v>
      </c>
      <c r="V35" s="196">
        <v>5.09</v>
      </c>
      <c r="W35" s="196">
        <v>11.1</v>
      </c>
      <c r="X35" s="196">
        <v>24.14</v>
      </c>
      <c r="Y35" s="196">
        <v>0</v>
      </c>
      <c r="Z35">
        <v>0</v>
      </c>
      <c r="AA35" s="196">
        <v>8.59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47.93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51.48</v>
      </c>
      <c r="AQ35" s="196">
        <v>18.82</v>
      </c>
      <c r="AR35" s="196">
        <v>23.75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79.31</v>
      </c>
      <c r="L36" s="196">
        <v>63.02</v>
      </c>
      <c r="M36" s="196">
        <v>0</v>
      </c>
      <c r="N36" s="196">
        <v>28.98</v>
      </c>
      <c r="O36" s="196">
        <v>48.68</v>
      </c>
      <c r="P36" s="196">
        <v>60.59</v>
      </c>
      <c r="Q36" s="196">
        <v>1.86</v>
      </c>
      <c r="R36" s="196">
        <v>10.41</v>
      </c>
      <c r="S36" s="196">
        <v>6.48</v>
      </c>
      <c r="T36" s="196">
        <v>0</v>
      </c>
      <c r="U36" s="196">
        <v>319.77999999999997</v>
      </c>
      <c r="V36" s="196">
        <v>5.09</v>
      </c>
      <c r="W36" s="196">
        <v>11.1</v>
      </c>
      <c r="X36" s="196">
        <v>24.14</v>
      </c>
      <c r="Y36" s="196">
        <v>0</v>
      </c>
      <c r="Z36">
        <v>0</v>
      </c>
      <c r="AA36" s="196">
        <v>8.59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47.93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51.48</v>
      </c>
      <c r="AQ36" s="196">
        <v>18.82</v>
      </c>
      <c r="AR36" s="196">
        <v>23.75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79.31</v>
      </c>
      <c r="L37" s="196">
        <v>28.99</v>
      </c>
      <c r="M37" s="196">
        <v>0</v>
      </c>
      <c r="N37" s="196">
        <v>28.98</v>
      </c>
      <c r="O37" s="196">
        <v>48.68</v>
      </c>
      <c r="P37" s="196">
        <v>60.59</v>
      </c>
      <c r="Q37" s="196">
        <v>1.86</v>
      </c>
      <c r="R37" s="196">
        <v>10.41</v>
      </c>
      <c r="S37" s="196">
        <v>2.8</v>
      </c>
      <c r="T37" s="196">
        <v>0</v>
      </c>
      <c r="U37" s="196">
        <v>319.77999999999997</v>
      </c>
      <c r="V37" s="196">
        <v>5.09</v>
      </c>
      <c r="W37" s="196">
        <v>11.1</v>
      </c>
      <c r="X37" s="196">
        <v>24.14</v>
      </c>
      <c r="Y37" s="196">
        <v>0</v>
      </c>
      <c r="Z37">
        <v>0</v>
      </c>
      <c r="AA37" s="196">
        <v>8.59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47.93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51.48</v>
      </c>
      <c r="AQ37" s="196">
        <v>18.82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79.31</v>
      </c>
      <c r="L38" s="196">
        <v>28.99</v>
      </c>
      <c r="M38" s="196">
        <v>0</v>
      </c>
      <c r="N38" s="196">
        <v>28.98</v>
      </c>
      <c r="O38" s="196">
        <v>48.68</v>
      </c>
      <c r="P38" s="196">
        <v>60.59</v>
      </c>
      <c r="Q38" s="196">
        <v>1.86</v>
      </c>
      <c r="R38" s="196">
        <v>10.41</v>
      </c>
      <c r="S38" s="196">
        <v>2.8</v>
      </c>
      <c r="T38" s="196">
        <v>0</v>
      </c>
      <c r="U38" s="196">
        <v>319.77999999999997</v>
      </c>
      <c r="V38" s="196">
        <v>5.09</v>
      </c>
      <c r="W38" s="196">
        <v>11.1</v>
      </c>
      <c r="X38" s="196">
        <v>24.14</v>
      </c>
      <c r="Y38" s="196">
        <v>0</v>
      </c>
      <c r="Z38">
        <v>0</v>
      </c>
      <c r="AA38" s="196">
        <v>8.59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47.93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51.48</v>
      </c>
      <c r="AQ38" s="196">
        <v>18.82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79.31</v>
      </c>
      <c r="L39" s="196">
        <v>28.99</v>
      </c>
      <c r="M39" s="196">
        <v>0</v>
      </c>
      <c r="N39" s="196">
        <v>28.98</v>
      </c>
      <c r="O39" s="196">
        <v>48.68</v>
      </c>
      <c r="P39" s="196">
        <v>60.59</v>
      </c>
      <c r="Q39" s="196">
        <v>1.86</v>
      </c>
      <c r="R39" s="196">
        <v>10.41</v>
      </c>
      <c r="S39" s="196">
        <v>2.8</v>
      </c>
      <c r="T39" s="196">
        <v>0</v>
      </c>
      <c r="U39" s="196">
        <v>319.77999999999997</v>
      </c>
      <c r="V39" s="196">
        <v>5.09</v>
      </c>
      <c r="W39" s="196">
        <v>11.1</v>
      </c>
      <c r="X39" s="196">
        <v>24.14</v>
      </c>
      <c r="Y39" s="196">
        <v>0</v>
      </c>
      <c r="Z39">
        <v>0</v>
      </c>
      <c r="AA39" s="196">
        <v>8.59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47.93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51.48</v>
      </c>
      <c r="AQ39" s="196">
        <v>18.82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79.31</v>
      </c>
      <c r="L40" s="196">
        <v>28.99</v>
      </c>
      <c r="M40" s="196">
        <v>0</v>
      </c>
      <c r="N40" s="196">
        <v>28.98</v>
      </c>
      <c r="O40" s="196">
        <v>48.68</v>
      </c>
      <c r="P40" s="196">
        <v>60.59</v>
      </c>
      <c r="Q40" s="196">
        <v>1.86</v>
      </c>
      <c r="R40" s="196">
        <v>10.41</v>
      </c>
      <c r="S40" s="196">
        <v>2.8</v>
      </c>
      <c r="T40" s="196">
        <v>0</v>
      </c>
      <c r="U40" s="196">
        <v>319.77999999999997</v>
      </c>
      <c r="V40" s="196">
        <v>5.09</v>
      </c>
      <c r="W40" s="196">
        <v>11.1</v>
      </c>
      <c r="X40" s="196">
        <v>24.14</v>
      </c>
      <c r="Y40" s="196">
        <v>0</v>
      </c>
      <c r="Z40">
        <v>0</v>
      </c>
      <c r="AA40" s="196">
        <v>8.59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47.93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51.48</v>
      </c>
      <c r="AQ40" s="196">
        <v>18.82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79.31</v>
      </c>
      <c r="L41" s="196">
        <v>28.01</v>
      </c>
      <c r="M41" s="196">
        <v>0</v>
      </c>
      <c r="N41" s="196">
        <v>28.98</v>
      </c>
      <c r="O41" s="196">
        <v>48.68</v>
      </c>
      <c r="P41" s="196">
        <v>60.59</v>
      </c>
      <c r="Q41" s="196">
        <v>1.86</v>
      </c>
      <c r="R41" s="196">
        <v>10.41</v>
      </c>
      <c r="S41" s="196">
        <v>2.8</v>
      </c>
      <c r="T41" s="196">
        <v>0</v>
      </c>
      <c r="U41" s="196">
        <v>319.77999999999997</v>
      </c>
      <c r="V41" s="196">
        <v>5.09</v>
      </c>
      <c r="W41" s="196">
        <v>11.1</v>
      </c>
      <c r="X41" s="196">
        <v>24.14</v>
      </c>
      <c r="Y41" s="196">
        <v>0</v>
      </c>
      <c r="Z41">
        <v>0</v>
      </c>
      <c r="AA41" s="196">
        <v>8.59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47.93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68.290000000000006</v>
      </c>
      <c r="AQ41" s="196">
        <v>18.82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79.31</v>
      </c>
      <c r="L42" s="196">
        <v>28.01</v>
      </c>
      <c r="M42" s="196">
        <v>0</v>
      </c>
      <c r="N42" s="196">
        <v>28.98</v>
      </c>
      <c r="O42" s="196">
        <v>48.68</v>
      </c>
      <c r="P42" s="196">
        <v>60.59</v>
      </c>
      <c r="Q42" s="196">
        <v>1.86</v>
      </c>
      <c r="R42" s="196">
        <v>10.41</v>
      </c>
      <c r="S42" s="196">
        <v>2.8</v>
      </c>
      <c r="T42" s="196">
        <v>0</v>
      </c>
      <c r="U42" s="196">
        <v>319.77999999999997</v>
      </c>
      <c r="V42" s="196">
        <v>5.09</v>
      </c>
      <c r="W42" s="196">
        <v>11.1</v>
      </c>
      <c r="X42" s="196">
        <v>24.14</v>
      </c>
      <c r="Y42" s="196">
        <v>0</v>
      </c>
      <c r="Z42">
        <v>0</v>
      </c>
      <c r="AA42" s="196">
        <v>8.59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47.93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68.290000000000006</v>
      </c>
      <c r="AQ42" s="196">
        <v>18.82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79.31</v>
      </c>
      <c r="L43" s="196">
        <v>63.02</v>
      </c>
      <c r="M43" s="196">
        <v>0</v>
      </c>
      <c r="N43" s="196">
        <v>28.98</v>
      </c>
      <c r="O43" s="196">
        <v>48.68</v>
      </c>
      <c r="P43" s="196">
        <v>60.59</v>
      </c>
      <c r="Q43" s="196">
        <v>1.93</v>
      </c>
      <c r="R43" s="196">
        <v>10.41</v>
      </c>
      <c r="S43" s="196">
        <v>2.9</v>
      </c>
      <c r="T43" s="196">
        <v>0</v>
      </c>
      <c r="U43" s="196">
        <v>319.77999999999997</v>
      </c>
      <c r="V43" s="196">
        <v>5.09</v>
      </c>
      <c r="W43" s="196">
        <v>11.1</v>
      </c>
      <c r="X43" s="196">
        <v>24.14</v>
      </c>
      <c r="Y43" s="196">
        <v>0</v>
      </c>
      <c r="Z43">
        <v>0</v>
      </c>
      <c r="AA43" s="196">
        <v>8.59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68.290000000000006</v>
      </c>
      <c r="AQ43" s="196">
        <v>18.82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79.31</v>
      </c>
      <c r="L44" s="196">
        <v>63.02</v>
      </c>
      <c r="M44" s="196">
        <v>0</v>
      </c>
      <c r="N44" s="196">
        <v>28.98</v>
      </c>
      <c r="O44" s="196">
        <v>48.68</v>
      </c>
      <c r="P44" s="196">
        <v>60.59</v>
      </c>
      <c r="Q44" s="196">
        <v>1.93</v>
      </c>
      <c r="R44" s="196">
        <v>10.41</v>
      </c>
      <c r="S44" s="196">
        <v>2.9</v>
      </c>
      <c r="T44" s="196">
        <v>0</v>
      </c>
      <c r="U44" s="196">
        <v>319.77999999999997</v>
      </c>
      <c r="V44" s="196">
        <v>5.09</v>
      </c>
      <c r="W44" s="196">
        <v>11.1</v>
      </c>
      <c r="X44" s="196">
        <v>24.14</v>
      </c>
      <c r="Y44" s="196">
        <v>0</v>
      </c>
      <c r="Z44">
        <v>0</v>
      </c>
      <c r="AA44" s="196">
        <v>8.35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68.290000000000006</v>
      </c>
      <c r="AQ44" s="196">
        <v>18.82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79.31</v>
      </c>
      <c r="L45" s="196">
        <v>63.02</v>
      </c>
      <c r="M45" s="196">
        <v>0</v>
      </c>
      <c r="N45" s="196">
        <v>28.98</v>
      </c>
      <c r="O45" s="196">
        <v>48.68</v>
      </c>
      <c r="P45" s="196">
        <v>60.59</v>
      </c>
      <c r="Q45" s="196">
        <v>1.93</v>
      </c>
      <c r="R45" s="196">
        <v>10.41</v>
      </c>
      <c r="S45" s="196">
        <v>2.9</v>
      </c>
      <c r="T45" s="196">
        <v>0</v>
      </c>
      <c r="U45" s="196">
        <v>319.77999999999997</v>
      </c>
      <c r="V45" s="196">
        <v>5.09</v>
      </c>
      <c r="W45" s="196">
        <v>11.1</v>
      </c>
      <c r="X45" s="196">
        <v>24.14</v>
      </c>
      <c r="Y45" s="196">
        <v>0</v>
      </c>
      <c r="Z45">
        <v>0</v>
      </c>
      <c r="AA45" s="196">
        <v>8.35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68.290000000000006</v>
      </c>
      <c r="AQ45" s="196">
        <v>18.82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79.31</v>
      </c>
      <c r="L46" s="196">
        <v>63.02</v>
      </c>
      <c r="M46" s="196">
        <v>0</v>
      </c>
      <c r="N46" s="196">
        <v>28.98</v>
      </c>
      <c r="O46" s="196">
        <v>48.68</v>
      </c>
      <c r="P46" s="196">
        <v>60.59</v>
      </c>
      <c r="Q46" s="196">
        <v>1.93</v>
      </c>
      <c r="R46" s="196">
        <v>10.41</v>
      </c>
      <c r="S46" s="196">
        <v>2.9</v>
      </c>
      <c r="T46" s="196">
        <v>0</v>
      </c>
      <c r="U46" s="196">
        <v>319.77999999999997</v>
      </c>
      <c r="V46" s="196">
        <v>5.09</v>
      </c>
      <c r="W46" s="196">
        <v>11.1</v>
      </c>
      <c r="X46" s="196">
        <v>24.14</v>
      </c>
      <c r="Y46" s="196">
        <v>0</v>
      </c>
      <c r="Z46">
        <v>0</v>
      </c>
      <c r="AA46" s="196">
        <v>8.35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68.290000000000006</v>
      </c>
      <c r="AQ46" s="196">
        <v>18.82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79.31</v>
      </c>
      <c r="L47" s="196">
        <v>48.31</v>
      </c>
      <c r="M47" s="196">
        <v>0</v>
      </c>
      <c r="N47" s="196">
        <v>28.98</v>
      </c>
      <c r="O47" s="196">
        <v>48.68</v>
      </c>
      <c r="P47" s="196">
        <v>60.59</v>
      </c>
      <c r="Q47" s="196">
        <v>1.93</v>
      </c>
      <c r="R47" s="196">
        <v>10.41</v>
      </c>
      <c r="S47" s="196">
        <v>2.9</v>
      </c>
      <c r="T47" s="196">
        <v>0</v>
      </c>
      <c r="U47" s="196">
        <v>319.77999999999997</v>
      </c>
      <c r="V47" s="196">
        <v>5.09</v>
      </c>
      <c r="W47" s="196">
        <v>11.1</v>
      </c>
      <c r="X47" s="196">
        <v>24.14</v>
      </c>
      <c r="Y47" s="196">
        <v>0</v>
      </c>
      <c r="Z47">
        <v>0</v>
      </c>
      <c r="AA47" s="196">
        <v>8.35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68.290000000000006</v>
      </c>
      <c r="AQ47" s="196">
        <v>18.82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79.31</v>
      </c>
      <c r="L48" s="196">
        <v>48.31</v>
      </c>
      <c r="M48" s="196">
        <v>0</v>
      </c>
      <c r="N48" s="196">
        <v>28.98</v>
      </c>
      <c r="O48" s="196">
        <v>48.68</v>
      </c>
      <c r="P48" s="196">
        <v>60.59</v>
      </c>
      <c r="Q48" s="196">
        <v>1.93</v>
      </c>
      <c r="R48" s="196">
        <v>10.41</v>
      </c>
      <c r="S48" s="196">
        <v>2.9</v>
      </c>
      <c r="T48" s="196">
        <v>0</v>
      </c>
      <c r="U48" s="196">
        <v>319.77999999999997</v>
      </c>
      <c r="V48" s="196">
        <v>5.09</v>
      </c>
      <c r="W48" s="196">
        <v>11.1</v>
      </c>
      <c r="X48" s="196">
        <v>24.14</v>
      </c>
      <c r="Y48" s="196">
        <v>0</v>
      </c>
      <c r="Z48">
        <v>0</v>
      </c>
      <c r="AA48" s="196">
        <v>8.35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68.290000000000006</v>
      </c>
      <c r="AQ48" s="196">
        <v>18.82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79.31</v>
      </c>
      <c r="L49" s="196">
        <v>63.02</v>
      </c>
      <c r="M49" s="196">
        <v>0</v>
      </c>
      <c r="N49" s="196">
        <v>28.98</v>
      </c>
      <c r="O49" s="196">
        <v>48.68</v>
      </c>
      <c r="P49" s="196">
        <v>60.59</v>
      </c>
      <c r="Q49" s="196">
        <v>1.93</v>
      </c>
      <c r="R49" s="196">
        <v>10.41</v>
      </c>
      <c r="S49" s="196">
        <v>2.9</v>
      </c>
      <c r="T49" s="196">
        <v>0</v>
      </c>
      <c r="U49" s="196">
        <v>319.77999999999997</v>
      </c>
      <c r="V49" s="196">
        <v>5.09</v>
      </c>
      <c r="W49" s="196">
        <v>11.1</v>
      </c>
      <c r="X49" s="196">
        <v>24.14</v>
      </c>
      <c r="Y49" s="196">
        <v>0</v>
      </c>
      <c r="Z49">
        <v>0</v>
      </c>
      <c r="AA49" s="196">
        <v>8.35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68.290000000000006</v>
      </c>
      <c r="AQ49" s="196">
        <v>18.82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79.31</v>
      </c>
      <c r="L50" s="196">
        <v>63.02</v>
      </c>
      <c r="M50" s="196">
        <v>0</v>
      </c>
      <c r="N50" s="196">
        <v>28.98</v>
      </c>
      <c r="O50" s="196">
        <v>48.68</v>
      </c>
      <c r="P50" s="196">
        <v>60.59</v>
      </c>
      <c r="Q50" s="196">
        <v>1.93</v>
      </c>
      <c r="R50" s="196">
        <v>10.41</v>
      </c>
      <c r="S50" s="196">
        <v>2.9</v>
      </c>
      <c r="T50" s="196">
        <v>0</v>
      </c>
      <c r="U50" s="196">
        <v>319.77999999999997</v>
      </c>
      <c r="V50" s="196">
        <v>5.09</v>
      </c>
      <c r="W50" s="196">
        <v>11.1</v>
      </c>
      <c r="X50" s="196">
        <v>24.14</v>
      </c>
      <c r="Y50" s="196">
        <v>0</v>
      </c>
      <c r="Z50">
        <v>0</v>
      </c>
      <c r="AA50" s="196">
        <v>8.35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68.290000000000006</v>
      </c>
      <c r="AQ50" s="196">
        <v>18.82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79.31</v>
      </c>
      <c r="L51" s="196">
        <v>63.02</v>
      </c>
      <c r="M51" s="196">
        <v>0</v>
      </c>
      <c r="N51" s="196">
        <v>28.98</v>
      </c>
      <c r="O51" s="196">
        <v>48.68</v>
      </c>
      <c r="P51" s="196">
        <v>58.55</v>
      </c>
      <c r="Q51" s="196">
        <v>5.04</v>
      </c>
      <c r="R51" s="196">
        <v>10.41</v>
      </c>
      <c r="S51" s="196">
        <v>6.48</v>
      </c>
      <c r="T51" s="196">
        <v>0</v>
      </c>
      <c r="U51" s="196">
        <v>319.77999999999997</v>
      </c>
      <c r="V51" s="196">
        <v>5.09</v>
      </c>
      <c r="W51" s="196">
        <v>11.1</v>
      </c>
      <c r="X51" s="196">
        <v>24.14</v>
      </c>
      <c r="Y51" s="196">
        <v>0</v>
      </c>
      <c r="Z51">
        <v>0</v>
      </c>
      <c r="AA51" s="196">
        <v>8.35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68.290000000000006</v>
      </c>
      <c r="AQ51" s="196">
        <v>18.82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79.31</v>
      </c>
      <c r="L52" s="196">
        <v>64.37</v>
      </c>
      <c r="M52" s="196">
        <v>0</v>
      </c>
      <c r="N52" s="196">
        <v>28.98</v>
      </c>
      <c r="O52" s="196">
        <v>48.68</v>
      </c>
      <c r="P52" s="196">
        <v>58.55</v>
      </c>
      <c r="Q52" s="196">
        <v>5.04</v>
      </c>
      <c r="R52" s="196">
        <v>10.41</v>
      </c>
      <c r="S52" s="196">
        <v>6.48</v>
      </c>
      <c r="T52" s="196">
        <v>0</v>
      </c>
      <c r="U52" s="196">
        <v>319.77999999999997</v>
      </c>
      <c r="V52" s="196">
        <v>5.09</v>
      </c>
      <c r="W52" s="196">
        <v>11.1</v>
      </c>
      <c r="X52" s="196">
        <v>24.14</v>
      </c>
      <c r="Y52" s="196">
        <v>0</v>
      </c>
      <c r="Z52">
        <v>0</v>
      </c>
      <c r="AA52" s="196">
        <v>8.35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68.290000000000006</v>
      </c>
      <c r="AQ52" s="196">
        <v>18.82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79.31</v>
      </c>
      <c r="L53" s="196">
        <v>63.02</v>
      </c>
      <c r="M53" s="196">
        <v>0</v>
      </c>
      <c r="N53" s="196">
        <v>28.98</v>
      </c>
      <c r="O53" s="196">
        <v>48.68</v>
      </c>
      <c r="P53" s="196">
        <v>58.55</v>
      </c>
      <c r="Q53" s="196">
        <v>5.04</v>
      </c>
      <c r="R53" s="196">
        <v>8.24</v>
      </c>
      <c r="S53" s="196">
        <v>6.48</v>
      </c>
      <c r="T53" s="196">
        <v>0</v>
      </c>
      <c r="U53" s="196">
        <v>319.77999999999997</v>
      </c>
      <c r="V53" s="196">
        <v>5.09</v>
      </c>
      <c r="W53" s="196">
        <v>11.1</v>
      </c>
      <c r="X53" s="196">
        <v>24.14</v>
      </c>
      <c r="Y53" s="196">
        <v>0</v>
      </c>
      <c r="Z53">
        <v>0</v>
      </c>
      <c r="AA53" s="196">
        <v>8.35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68.290000000000006</v>
      </c>
      <c r="AQ53" s="196">
        <v>18.82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79.31</v>
      </c>
      <c r="L54" s="196">
        <v>63.02</v>
      </c>
      <c r="M54" s="196">
        <v>0</v>
      </c>
      <c r="N54" s="196">
        <v>28.98</v>
      </c>
      <c r="O54" s="196">
        <v>48.68</v>
      </c>
      <c r="P54" s="196">
        <v>58.55</v>
      </c>
      <c r="Q54" s="196">
        <v>5.04</v>
      </c>
      <c r="R54" s="196">
        <v>8.24</v>
      </c>
      <c r="S54" s="196">
        <v>6.48</v>
      </c>
      <c r="T54" s="196">
        <v>0</v>
      </c>
      <c r="U54" s="196">
        <v>319.77999999999997</v>
      </c>
      <c r="V54" s="196">
        <v>5.09</v>
      </c>
      <c r="W54" s="196">
        <v>11.1</v>
      </c>
      <c r="X54" s="196">
        <v>24.14</v>
      </c>
      <c r="Y54" s="196">
        <v>0</v>
      </c>
      <c r="Z54">
        <v>0</v>
      </c>
      <c r="AA54" s="196">
        <v>8.35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68.290000000000006</v>
      </c>
      <c r="AQ54" s="196">
        <v>18.82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79.3</v>
      </c>
      <c r="L55" s="196">
        <v>63.02</v>
      </c>
      <c r="M55" s="196">
        <v>0</v>
      </c>
      <c r="N55" s="196">
        <v>28.98</v>
      </c>
      <c r="O55" s="196">
        <v>48.68</v>
      </c>
      <c r="P55" s="196">
        <v>58.55</v>
      </c>
      <c r="Q55" s="196">
        <v>5.04</v>
      </c>
      <c r="R55" s="196">
        <v>8.5299999999999994</v>
      </c>
      <c r="S55" s="196">
        <v>6.48</v>
      </c>
      <c r="T55" s="196">
        <v>0</v>
      </c>
      <c r="U55" s="196">
        <v>319.77999999999997</v>
      </c>
      <c r="V55" s="196">
        <v>5.09</v>
      </c>
      <c r="W55" s="196">
        <v>11.49</v>
      </c>
      <c r="X55" s="196">
        <v>24.14</v>
      </c>
      <c r="Y55" s="196">
        <v>0</v>
      </c>
      <c r="Z55">
        <v>0</v>
      </c>
      <c r="AA55" s="196">
        <v>8.35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68.290000000000006</v>
      </c>
      <c r="AQ55" s="196">
        <v>18.82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79.3</v>
      </c>
      <c r="L56" s="196">
        <v>63.02</v>
      </c>
      <c r="M56" s="196">
        <v>0</v>
      </c>
      <c r="N56" s="196">
        <v>28.98</v>
      </c>
      <c r="O56" s="196">
        <v>48.68</v>
      </c>
      <c r="P56" s="196">
        <v>58.55</v>
      </c>
      <c r="Q56" s="196">
        <v>5.04</v>
      </c>
      <c r="R56" s="196">
        <v>8.5299999999999994</v>
      </c>
      <c r="S56" s="196">
        <v>6.48</v>
      </c>
      <c r="T56" s="196">
        <v>0</v>
      </c>
      <c r="U56" s="196">
        <v>319.77999999999997</v>
      </c>
      <c r="V56" s="196">
        <v>5.09</v>
      </c>
      <c r="W56" s="196">
        <v>11.1</v>
      </c>
      <c r="X56" s="196">
        <v>24.14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68.290000000000006</v>
      </c>
      <c r="AQ56" s="196">
        <v>18.82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79.3</v>
      </c>
      <c r="L57" s="196">
        <v>63.02</v>
      </c>
      <c r="M57" s="196">
        <v>0</v>
      </c>
      <c r="N57" s="196">
        <v>28.98</v>
      </c>
      <c r="O57" s="196">
        <v>48.68</v>
      </c>
      <c r="P57" s="196">
        <v>58.55</v>
      </c>
      <c r="Q57" s="196">
        <v>5.04</v>
      </c>
      <c r="R57" s="196">
        <v>8.24</v>
      </c>
      <c r="S57" s="196">
        <v>6.48</v>
      </c>
      <c r="T57" s="196">
        <v>0</v>
      </c>
      <c r="U57" s="196">
        <v>319.77999999999997</v>
      </c>
      <c r="V57" s="196">
        <v>5.09</v>
      </c>
      <c r="W57" s="196">
        <v>11.1</v>
      </c>
      <c r="X57" s="196">
        <v>24.14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68.290000000000006</v>
      </c>
      <c r="AQ57" s="196">
        <v>18.82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79.31</v>
      </c>
      <c r="L58" s="196">
        <v>63.02</v>
      </c>
      <c r="M58" s="196">
        <v>0</v>
      </c>
      <c r="N58" s="196">
        <v>28.98</v>
      </c>
      <c r="O58" s="196">
        <v>48.68</v>
      </c>
      <c r="P58" s="196">
        <v>58.55</v>
      </c>
      <c r="Q58" s="196">
        <v>5.04</v>
      </c>
      <c r="R58" s="196">
        <v>8.07</v>
      </c>
      <c r="S58" s="196">
        <v>6.48</v>
      </c>
      <c r="T58" s="196">
        <v>0</v>
      </c>
      <c r="U58" s="196">
        <v>319.77999999999997</v>
      </c>
      <c r="V58" s="196">
        <v>5.09</v>
      </c>
      <c r="W58" s="196">
        <v>11.1</v>
      </c>
      <c r="X58" s="196">
        <v>24.14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68.290000000000006</v>
      </c>
      <c r="AQ58" s="196">
        <v>18.82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79.31</v>
      </c>
      <c r="L59" s="196">
        <v>63.02</v>
      </c>
      <c r="M59" s="196">
        <v>0</v>
      </c>
      <c r="N59" s="196">
        <v>28.98</v>
      </c>
      <c r="O59" s="196">
        <v>48.68</v>
      </c>
      <c r="P59" s="196">
        <v>58.55</v>
      </c>
      <c r="Q59" s="196">
        <v>5.04</v>
      </c>
      <c r="R59" s="196">
        <v>8.24</v>
      </c>
      <c r="S59" s="196">
        <v>6.48</v>
      </c>
      <c r="T59" s="196">
        <v>0</v>
      </c>
      <c r="U59" s="196">
        <v>319.77999999999997</v>
      </c>
      <c r="V59" s="196">
        <v>5.09</v>
      </c>
      <c r="W59" s="196">
        <v>11.1</v>
      </c>
      <c r="X59" s="196">
        <v>24.14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68.290000000000006</v>
      </c>
      <c r="AQ59" s="196">
        <v>18.82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79.31</v>
      </c>
      <c r="L60" s="196">
        <v>63.02</v>
      </c>
      <c r="M60" s="196">
        <v>0</v>
      </c>
      <c r="N60" s="196">
        <v>28.98</v>
      </c>
      <c r="O60" s="196">
        <v>48.68</v>
      </c>
      <c r="P60" s="196">
        <v>58.55</v>
      </c>
      <c r="Q60" s="196">
        <v>5.04</v>
      </c>
      <c r="R60" s="196">
        <v>8.24</v>
      </c>
      <c r="S60" s="196">
        <v>6.48</v>
      </c>
      <c r="T60" s="196">
        <v>0</v>
      </c>
      <c r="U60" s="196">
        <v>319.77999999999997</v>
      </c>
      <c r="V60" s="196">
        <v>5.09</v>
      </c>
      <c r="W60" s="196">
        <v>11.1</v>
      </c>
      <c r="X60" s="196">
        <v>24.14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68.290000000000006</v>
      </c>
      <c r="AQ60" s="196">
        <v>18.82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79.31</v>
      </c>
      <c r="L61" s="196">
        <v>63.02</v>
      </c>
      <c r="M61" s="196">
        <v>0</v>
      </c>
      <c r="N61" s="196">
        <v>28.98</v>
      </c>
      <c r="O61" s="196">
        <v>48.68</v>
      </c>
      <c r="P61" s="196">
        <v>60.59</v>
      </c>
      <c r="Q61" s="196">
        <v>5.04</v>
      </c>
      <c r="R61" s="196">
        <v>8.24</v>
      </c>
      <c r="S61" s="196">
        <v>6.48</v>
      </c>
      <c r="T61" s="196">
        <v>0</v>
      </c>
      <c r="U61" s="196">
        <v>319.77999999999997</v>
      </c>
      <c r="V61" s="196">
        <v>5.09</v>
      </c>
      <c r="W61" s="196">
        <v>11.1</v>
      </c>
      <c r="X61" s="196">
        <v>24.14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68.290000000000006</v>
      </c>
      <c r="AQ61" s="196">
        <v>18.82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79.31</v>
      </c>
      <c r="L62" s="196">
        <v>63.02</v>
      </c>
      <c r="M62" s="196">
        <v>0</v>
      </c>
      <c r="N62" s="196">
        <v>28.98</v>
      </c>
      <c r="O62" s="196">
        <v>48.68</v>
      </c>
      <c r="P62" s="196">
        <v>60.59</v>
      </c>
      <c r="Q62" s="196">
        <v>5.04</v>
      </c>
      <c r="R62" s="196">
        <v>8.24</v>
      </c>
      <c r="S62" s="196">
        <v>6.48</v>
      </c>
      <c r="T62" s="196">
        <v>0</v>
      </c>
      <c r="U62" s="196">
        <v>319.77999999999997</v>
      </c>
      <c r="V62" s="196">
        <v>5.09</v>
      </c>
      <c r="W62" s="196">
        <v>11.1</v>
      </c>
      <c r="X62" s="196">
        <v>24.14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68.290000000000006</v>
      </c>
      <c r="AQ62" s="196">
        <v>18.82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79.31</v>
      </c>
      <c r="L63" s="196">
        <v>63.02</v>
      </c>
      <c r="M63" s="196">
        <v>0</v>
      </c>
      <c r="N63" s="196">
        <v>28.98</v>
      </c>
      <c r="O63" s="196">
        <v>48.68</v>
      </c>
      <c r="P63" s="196">
        <v>60.59</v>
      </c>
      <c r="Q63" s="196">
        <v>5.04</v>
      </c>
      <c r="R63" s="196">
        <v>8.24</v>
      </c>
      <c r="S63" s="196">
        <v>6.48</v>
      </c>
      <c r="T63" s="196">
        <v>0</v>
      </c>
      <c r="U63" s="196">
        <v>319.77999999999997</v>
      </c>
      <c r="V63" s="196">
        <v>5.09</v>
      </c>
      <c r="W63" s="196">
        <v>11.1</v>
      </c>
      <c r="X63" s="196">
        <v>24.14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68.290000000000006</v>
      </c>
      <c r="AQ63" s="196">
        <v>18.82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79.31</v>
      </c>
      <c r="L64" s="196">
        <v>63.02</v>
      </c>
      <c r="M64" s="196">
        <v>0</v>
      </c>
      <c r="N64" s="196">
        <v>28.98</v>
      </c>
      <c r="O64" s="196">
        <v>48.68</v>
      </c>
      <c r="P64" s="196">
        <v>60.59</v>
      </c>
      <c r="Q64" s="196">
        <v>5.04</v>
      </c>
      <c r="R64" s="196">
        <v>8.24</v>
      </c>
      <c r="S64" s="196">
        <v>6.48</v>
      </c>
      <c r="T64" s="196">
        <v>0</v>
      </c>
      <c r="U64" s="196">
        <v>319.77999999999997</v>
      </c>
      <c r="V64" s="196">
        <v>5.09</v>
      </c>
      <c r="W64" s="196">
        <v>11.1</v>
      </c>
      <c r="X64" s="196">
        <v>24.14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68.290000000000006</v>
      </c>
      <c r="AQ64" s="196">
        <v>18.82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79.31</v>
      </c>
      <c r="L65" s="196">
        <v>63.03</v>
      </c>
      <c r="M65" s="196">
        <v>0</v>
      </c>
      <c r="N65" s="196">
        <v>28.98</v>
      </c>
      <c r="O65" s="196">
        <v>48.68</v>
      </c>
      <c r="P65" s="196">
        <v>60.59</v>
      </c>
      <c r="Q65" s="196">
        <v>5.04</v>
      </c>
      <c r="R65" s="196">
        <v>8.24</v>
      </c>
      <c r="S65" s="196">
        <v>6.48</v>
      </c>
      <c r="T65" s="196">
        <v>0</v>
      </c>
      <c r="U65" s="196">
        <v>319.77999999999997</v>
      </c>
      <c r="V65" s="196">
        <v>5.09</v>
      </c>
      <c r="W65" s="196">
        <v>11.1</v>
      </c>
      <c r="X65" s="196">
        <v>24.14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68.290000000000006</v>
      </c>
      <c r="AQ65" s="196">
        <v>18.82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79.31</v>
      </c>
      <c r="L66" s="196">
        <v>63.02</v>
      </c>
      <c r="M66" s="196">
        <v>0</v>
      </c>
      <c r="N66" s="196">
        <v>28.98</v>
      </c>
      <c r="O66" s="196">
        <v>48.68</v>
      </c>
      <c r="P66" s="196">
        <v>60.59</v>
      </c>
      <c r="Q66" s="196">
        <v>5.04</v>
      </c>
      <c r="R66" s="196">
        <v>8.24</v>
      </c>
      <c r="S66" s="196">
        <v>6.48</v>
      </c>
      <c r="T66" s="196">
        <v>0</v>
      </c>
      <c r="U66" s="196">
        <v>319.77999999999997</v>
      </c>
      <c r="V66" s="196">
        <v>5.09</v>
      </c>
      <c r="W66" s="196">
        <v>11.1</v>
      </c>
      <c r="X66" s="196">
        <v>24.14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68.290000000000006</v>
      </c>
      <c r="AQ66" s="196">
        <v>18.82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79.31</v>
      </c>
      <c r="L67" s="196">
        <v>63.02</v>
      </c>
      <c r="M67" s="196">
        <v>0</v>
      </c>
      <c r="N67" s="196">
        <v>28.98</v>
      </c>
      <c r="O67" s="196">
        <v>48.68</v>
      </c>
      <c r="P67" s="196">
        <v>60.59</v>
      </c>
      <c r="Q67" s="196">
        <v>5.04</v>
      </c>
      <c r="R67" s="196">
        <v>8.24</v>
      </c>
      <c r="S67" s="196">
        <v>6.48</v>
      </c>
      <c r="T67" s="196">
        <v>0</v>
      </c>
      <c r="U67" s="196">
        <v>319.77999999999997</v>
      </c>
      <c r="V67" s="196">
        <v>5.09</v>
      </c>
      <c r="W67" s="196">
        <v>11.1</v>
      </c>
      <c r="X67" s="196">
        <v>24.14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68.290000000000006</v>
      </c>
      <c r="AQ67" s="196">
        <v>18.82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79.31</v>
      </c>
      <c r="L68" s="196">
        <v>63.02</v>
      </c>
      <c r="M68" s="196">
        <v>0</v>
      </c>
      <c r="N68" s="196">
        <v>28.98</v>
      </c>
      <c r="O68" s="196">
        <v>48.68</v>
      </c>
      <c r="P68" s="196">
        <v>60.59</v>
      </c>
      <c r="Q68" s="196">
        <v>5.04</v>
      </c>
      <c r="R68" s="196">
        <v>8.24</v>
      </c>
      <c r="S68" s="196">
        <v>6.48</v>
      </c>
      <c r="T68" s="196">
        <v>0</v>
      </c>
      <c r="U68" s="196">
        <v>319.77999999999997</v>
      </c>
      <c r="V68" s="196">
        <v>5.09</v>
      </c>
      <c r="W68" s="196">
        <v>11.1</v>
      </c>
      <c r="X68" s="196">
        <v>24.14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68.290000000000006</v>
      </c>
      <c r="AQ68" s="196">
        <v>18.82</v>
      </c>
      <c r="AR68" s="196">
        <v>26.08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79.31</v>
      </c>
      <c r="L69" s="196">
        <v>63.02</v>
      </c>
      <c r="M69" s="196">
        <v>0</v>
      </c>
      <c r="N69" s="196">
        <v>28.98</v>
      </c>
      <c r="O69" s="196">
        <v>48.68</v>
      </c>
      <c r="P69" s="196">
        <v>60.59</v>
      </c>
      <c r="Q69" s="196">
        <v>5.04</v>
      </c>
      <c r="R69" s="196">
        <v>8.24</v>
      </c>
      <c r="S69" s="196">
        <v>6.48</v>
      </c>
      <c r="T69" s="196">
        <v>0</v>
      </c>
      <c r="U69" s="196">
        <v>319.77999999999997</v>
      </c>
      <c r="V69" s="196">
        <v>5.09</v>
      </c>
      <c r="W69" s="196">
        <v>11.1</v>
      </c>
      <c r="X69" s="196">
        <v>24.14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68.290000000000006</v>
      </c>
      <c r="AQ69" s="196">
        <v>18.82</v>
      </c>
      <c r="AR69" s="196">
        <v>14.8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79.31</v>
      </c>
      <c r="L70" s="196">
        <v>63.02</v>
      </c>
      <c r="M70" s="196">
        <v>0</v>
      </c>
      <c r="N70" s="196">
        <v>28.98</v>
      </c>
      <c r="O70" s="196">
        <v>48.68</v>
      </c>
      <c r="P70" s="196">
        <v>60.59</v>
      </c>
      <c r="Q70" s="196">
        <v>5.04</v>
      </c>
      <c r="R70" s="196">
        <v>8.24</v>
      </c>
      <c r="S70" s="196">
        <v>6.47</v>
      </c>
      <c r="T70" s="196">
        <v>0</v>
      </c>
      <c r="U70" s="196">
        <v>319.77999999999997</v>
      </c>
      <c r="V70" s="196">
        <v>5.09</v>
      </c>
      <c r="W70" s="196">
        <v>11.1</v>
      </c>
      <c r="X70" s="196">
        <v>24.14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68.290000000000006</v>
      </c>
      <c r="AQ70" s="196">
        <v>18.82</v>
      </c>
      <c r="AR70" s="196">
        <v>7.23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79.31</v>
      </c>
      <c r="L71" s="196">
        <v>63.02</v>
      </c>
      <c r="M71" s="196">
        <v>0</v>
      </c>
      <c r="N71" s="196">
        <v>28.98</v>
      </c>
      <c r="O71" s="196">
        <v>48.68</v>
      </c>
      <c r="P71" s="196">
        <v>60.59</v>
      </c>
      <c r="Q71" s="196">
        <v>5.04</v>
      </c>
      <c r="R71" s="196">
        <v>8.24</v>
      </c>
      <c r="S71" s="196">
        <v>6.47</v>
      </c>
      <c r="T71" s="196">
        <v>0</v>
      </c>
      <c r="U71" s="196">
        <v>319.77999999999997</v>
      </c>
      <c r="V71" s="196">
        <v>5.09</v>
      </c>
      <c r="W71" s="196">
        <v>11.1</v>
      </c>
      <c r="X71" s="196">
        <v>24.14</v>
      </c>
      <c r="Y71" s="196">
        <v>0</v>
      </c>
      <c r="Z71">
        <v>0</v>
      </c>
      <c r="AA71" s="196">
        <v>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68.290000000000006</v>
      </c>
      <c r="AQ71" s="196">
        <v>18.82</v>
      </c>
      <c r="AR71" s="196">
        <v>4.78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79.31</v>
      </c>
      <c r="L72" s="196">
        <v>63.02</v>
      </c>
      <c r="M72" s="196">
        <v>0</v>
      </c>
      <c r="N72" s="196">
        <v>28.98</v>
      </c>
      <c r="O72" s="196">
        <v>48.68</v>
      </c>
      <c r="P72" s="196">
        <v>60.59</v>
      </c>
      <c r="Q72" s="196">
        <v>5.04</v>
      </c>
      <c r="R72" s="196">
        <v>8.24</v>
      </c>
      <c r="S72" s="196">
        <v>6.47</v>
      </c>
      <c r="T72" s="196">
        <v>0</v>
      </c>
      <c r="U72" s="196">
        <v>319.77999999999997</v>
      </c>
      <c r="V72" s="196">
        <v>5.09</v>
      </c>
      <c r="W72" s="196">
        <v>11.1</v>
      </c>
      <c r="X72" s="196">
        <v>24.14</v>
      </c>
      <c r="Y72" s="196">
        <v>0</v>
      </c>
      <c r="Z72">
        <v>0</v>
      </c>
      <c r="AA72" s="196">
        <v>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68.290000000000006</v>
      </c>
      <c r="AQ72" s="196">
        <v>18.82</v>
      </c>
      <c r="AR72" s="196">
        <v>1.33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79.31</v>
      </c>
      <c r="L73" s="196">
        <v>63.02</v>
      </c>
      <c r="M73" s="196">
        <v>0</v>
      </c>
      <c r="N73" s="196">
        <v>28.98</v>
      </c>
      <c r="O73" s="196">
        <v>48.68</v>
      </c>
      <c r="P73" s="196">
        <v>60.59</v>
      </c>
      <c r="Q73" s="196">
        <v>5.04</v>
      </c>
      <c r="R73" s="196">
        <v>8.24</v>
      </c>
      <c r="S73" s="196">
        <v>6.47</v>
      </c>
      <c r="T73" s="196">
        <v>0</v>
      </c>
      <c r="U73" s="196">
        <v>319.77999999999997</v>
      </c>
      <c r="V73" s="196">
        <v>5.09</v>
      </c>
      <c r="W73" s="196">
        <v>11.1</v>
      </c>
      <c r="X73" s="196">
        <v>24.14</v>
      </c>
      <c r="Y73" s="196">
        <v>0</v>
      </c>
      <c r="Z73">
        <v>0</v>
      </c>
      <c r="AA73" s="196">
        <v>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68.290000000000006</v>
      </c>
      <c r="AQ73" s="196">
        <v>18.82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79.31</v>
      </c>
      <c r="L74" s="196">
        <v>63.02</v>
      </c>
      <c r="M74" s="196">
        <v>0</v>
      </c>
      <c r="N74" s="196">
        <v>28.98</v>
      </c>
      <c r="O74" s="196">
        <v>48.68</v>
      </c>
      <c r="P74" s="196">
        <v>60.59</v>
      </c>
      <c r="Q74" s="196">
        <v>5.04</v>
      </c>
      <c r="R74" s="196">
        <v>8.24</v>
      </c>
      <c r="S74" s="196">
        <v>6.47</v>
      </c>
      <c r="T74" s="196">
        <v>0</v>
      </c>
      <c r="U74" s="196">
        <v>319.77999999999997</v>
      </c>
      <c r="V74" s="196">
        <v>5.09</v>
      </c>
      <c r="W74" s="196">
        <v>11.1</v>
      </c>
      <c r="X74" s="196">
        <v>24.14</v>
      </c>
      <c r="Y74" s="196">
        <v>0</v>
      </c>
      <c r="Z74">
        <v>0</v>
      </c>
      <c r="AA74" s="196">
        <v>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68.290000000000006</v>
      </c>
      <c r="AQ74" s="196">
        <v>18.82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79.31</v>
      </c>
      <c r="L75" s="196">
        <v>63.02</v>
      </c>
      <c r="M75" s="196">
        <v>0</v>
      </c>
      <c r="N75" s="196">
        <v>28.98</v>
      </c>
      <c r="O75" s="196">
        <v>48.68</v>
      </c>
      <c r="P75" s="196">
        <v>60.59</v>
      </c>
      <c r="Q75" s="196">
        <v>5.04</v>
      </c>
      <c r="R75" s="196">
        <v>8.24</v>
      </c>
      <c r="S75" s="196">
        <v>6.47</v>
      </c>
      <c r="T75" s="196">
        <v>0</v>
      </c>
      <c r="U75" s="196">
        <v>319.77999999999997</v>
      </c>
      <c r="V75" s="196">
        <v>5.09</v>
      </c>
      <c r="W75" s="196">
        <v>11.1</v>
      </c>
      <c r="X75" s="196">
        <v>24.14</v>
      </c>
      <c r="Y75" s="196">
        <v>0</v>
      </c>
      <c r="Z75">
        <v>0</v>
      </c>
      <c r="AA75" s="196">
        <v>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68.290000000000006</v>
      </c>
      <c r="AQ75" s="196">
        <v>18.82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79.31</v>
      </c>
      <c r="L76" s="196">
        <v>63.02</v>
      </c>
      <c r="M76" s="196">
        <v>0</v>
      </c>
      <c r="N76" s="196">
        <v>28.98</v>
      </c>
      <c r="O76" s="196">
        <v>48.68</v>
      </c>
      <c r="P76" s="196">
        <v>60.59</v>
      </c>
      <c r="Q76" s="196">
        <v>5.04</v>
      </c>
      <c r="R76" s="196">
        <v>8.24</v>
      </c>
      <c r="S76" s="196">
        <v>6.47</v>
      </c>
      <c r="T76" s="196">
        <v>0</v>
      </c>
      <c r="U76" s="196">
        <v>319.77999999999997</v>
      </c>
      <c r="V76" s="196">
        <v>5.09</v>
      </c>
      <c r="W76" s="196">
        <v>11.1</v>
      </c>
      <c r="X76" s="196">
        <v>24.14</v>
      </c>
      <c r="Y76" s="196">
        <v>0</v>
      </c>
      <c r="Z76">
        <v>0</v>
      </c>
      <c r="AA76" s="196">
        <v>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68.290000000000006</v>
      </c>
      <c r="AQ76" s="196">
        <v>18.82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79.31</v>
      </c>
      <c r="L77" s="196">
        <v>63.02</v>
      </c>
      <c r="M77" s="196">
        <v>0</v>
      </c>
      <c r="N77" s="196">
        <v>28.98</v>
      </c>
      <c r="O77" s="196">
        <v>48.68</v>
      </c>
      <c r="P77" s="196">
        <v>60.59</v>
      </c>
      <c r="Q77" s="196">
        <v>5.04</v>
      </c>
      <c r="R77" s="196">
        <v>8.24</v>
      </c>
      <c r="S77" s="196">
        <v>6.47</v>
      </c>
      <c r="T77" s="196">
        <v>0</v>
      </c>
      <c r="U77" s="196">
        <v>319.77999999999997</v>
      </c>
      <c r="V77" s="196">
        <v>5.09</v>
      </c>
      <c r="W77" s="196">
        <v>11.1</v>
      </c>
      <c r="X77" s="196">
        <v>24.14</v>
      </c>
      <c r="Y77" s="196">
        <v>0</v>
      </c>
      <c r="Z77">
        <v>0</v>
      </c>
      <c r="AA77" s="196">
        <v>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68.290000000000006</v>
      </c>
      <c r="AQ77" s="196">
        <v>18.82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79.31</v>
      </c>
      <c r="L78" s="196">
        <v>63.02</v>
      </c>
      <c r="M78" s="196">
        <v>0</v>
      </c>
      <c r="N78" s="196">
        <v>28.98</v>
      </c>
      <c r="O78" s="196">
        <v>48.68</v>
      </c>
      <c r="P78" s="196">
        <v>60.59</v>
      </c>
      <c r="Q78" s="196">
        <v>5.04</v>
      </c>
      <c r="R78" s="196">
        <v>8.24</v>
      </c>
      <c r="S78" s="196">
        <v>6.47</v>
      </c>
      <c r="T78" s="196">
        <v>0</v>
      </c>
      <c r="U78" s="196">
        <v>319.77999999999997</v>
      </c>
      <c r="V78" s="196">
        <v>5.09</v>
      </c>
      <c r="W78" s="196">
        <v>11.1</v>
      </c>
      <c r="X78" s="196">
        <v>24.14</v>
      </c>
      <c r="Y78" s="196">
        <v>0</v>
      </c>
      <c r="Z78">
        <v>0</v>
      </c>
      <c r="AA78" s="196">
        <v>8.1199999999999992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68.290000000000006</v>
      </c>
      <c r="AQ78" s="196">
        <v>18.82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79.31</v>
      </c>
      <c r="L79" s="196">
        <v>63.02</v>
      </c>
      <c r="M79" s="196">
        <v>0</v>
      </c>
      <c r="N79" s="196">
        <v>28.98</v>
      </c>
      <c r="O79" s="196">
        <v>48.68</v>
      </c>
      <c r="P79" s="196">
        <v>60.59</v>
      </c>
      <c r="Q79" s="196">
        <v>5.04</v>
      </c>
      <c r="R79" s="196">
        <v>8.24</v>
      </c>
      <c r="S79" s="196">
        <v>6.47</v>
      </c>
      <c r="T79" s="196">
        <v>0</v>
      </c>
      <c r="U79" s="196">
        <v>319.77999999999997</v>
      </c>
      <c r="V79" s="196">
        <v>5.09</v>
      </c>
      <c r="W79" s="196">
        <v>11.1</v>
      </c>
      <c r="X79" s="196">
        <v>24.14</v>
      </c>
      <c r="Y79" s="196">
        <v>0</v>
      </c>
      <c r="Z79">
        <v>0</v>
      </c>
      <c r="AA79" s="196">
        <v>8.1199999999999992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68.290000000000006</v>
      </c>
      <c r="AQ79" s="196">
        <v>18.82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79.31</v>
      </c>
      <c r="L80" s="196">
        <v>63.02</v>
      </c>
      <c r="M80" s="196">
        <v>0</v>
      </c>
      <c r="N80" s="196">
        <v>28.98</v>
      </c>
      <c r="O80" s="196">
        <v>48.68</v>
      </c>
      <c r="P80" s="196">
        <v>60.59</v>
      </c>
      <c r="Q80" s="196">
        <v>5.04</v>
      </c>
      <c r="R80" s="196">
        <v>8.24</v>
      </c>
      <c r="S80" s="196">
        <v>6.47</v>
      </c>
      <c r="T80" s="196">
        <v>0</v>
      </c>
      <c r="U80" s="196">
        <v>319.77999999999997</v>
      </c>
      <c r="V80" s="196">
        <v>5.09</v>
      </c>
      <c r="W80" s="196">
        <v>11.1</v>
      </c>
      <c r="X80" s="196">
        <v>24.14</v>
      </c>
      <c r="Y80" s="196">
        <v>0</v>
      </c>
      <c r="Z80">
        <v>0</v>
      </c>
      <c r="AA80" s="196">
        <v>8.1199999999999992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68.290000000000006</v>
      </c>
      <c r="AQ80" s="196">
        <v>18.82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79.31</v>
      </c>
      <c r="L81" s="196">
        <v>63.02</v>
      </c>
      <c r="M81" s="196">
        <v>0</v>
      </c>
      <c r="N81" s="196">
        <v>28.98</v>
      </c>
      <c r="O81" s="196">
        <v>48.68</v>
      </c>
      <c r="P81" s="196">
        <v>60.59</v>
      </c>
      <c r="Q81" s="196">
        <v>5.04</v>
      </c>
      <c r="R81" s="196">
        <v>8.24</v>
      </c>
      <c r="S81" s="196">
        <v>6.48</v>
      </c>
      <c r="T81" s="196">
        <v>0</v>
      </c>
      <c r="U81" s="196">
        <v>319.77999999999997</v>
      </c>
      <c r="V81" s="196">
        <v>5.09</v>
      </c>
      <c r="W81" s="196">
        <v>11.1</v>
      </c>
      <c r="X81" s="196">
        <v>24.14</v>
      </c>
      <c r="Y81" s="196">
        <v>0</v>
      </c>
      <c r="Z81">
        <v>0</v>
      </c>
      <c r="AA81" s="196">
        <v>8.35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48.59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68.290000000000006</v>
      </c>
      <c r="AQ81" s="196">
        <v>18.82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79.31</v>
      </c>
      <c r="L82" s="196">
        <v>63.02</v>
      </c>
      <c r="M82" s="196">
        <v>0</v>
      </c>
      <c r="N82" s="196">
        <v>28.98</v>
      </c>
      <c r="O82" s="196">
        <v>48.68</v>
      </c>
      <c r="P82" s="196">
        <v>60.59</v>
      </c>
      <c r="Q82" s="196">
        <v>5.04</v>
      </c>
      <c r="R82" s="196">
        <v>8.24</v>
      </c>
      <c r="S82" s="196">
        <v>6.48</v>
      </c>
      <c r="T82" s="196">
        <v>0</v>
      </c>
      <c r="U82" s="196">
        <v>319.77999999999997</v>
      </c>
      <c r="V82" s="196">
        <v>5.09</v>
      </c>
      <c r="W82" s="196">
        <v>11.1</v>
      </c>
      <c r="X82" s="196">
        <v>24.14</v>
      </c>
      <c r="Y82" s="196">
        <v>0</v>
      </c>
      <c r="Z82">
        <v>0</v>
      </c>
      <c r="AA82" s="196">
        <v>8.35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48.59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68.290000000000006</v>
      </c>
      <c r="AQ82" s="196">
        <v>18.82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79.31</v>
      </c>
      <c r="L83" s="196">
        <v>63.02</v>
      </c>
      <c r="M83" s="196">
        <v>0</v>
      </c>
      <c r="N83" s="196">
        <v>28.98</v>
      </c>
      <c r="O83" s="196">
        <v>48.68</v>
      </c>
      <c r="P83" s="196">
        <v>60.59</v>
      </c>
      <c r="Q83" s="196">
        <v>5.04</v>
      </c>
      <c r="R83" s="196">
        <v>8.24</v>
      </c>
      <c r="S83" s="196">
        <v>6.48</v>
      </c>
      <c r="T83" s="196">
        <v>0</v>
      </c>
      <c r="U83" s="196">
        <v>319.77999999999997</v>
      </c>
      <c r="V83" s="196">
        <v>5.09</v>
      </c>
      <c r="W83" s="196">
        <v>11.1</v>
      </c>
      <c r="X83" s="196">
        <v>24.14</v>
      </c>
      <c r="Y83" s="196">
        <v>0</v>
      </c>
      <c r="Z83">
        <v>0</v>
      </c>
      <c r="AA83" s="196">
        <v>8.35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48.59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68.290000000000006</v>
      </c>
      <c r="AQ83" s="196">
        <v>18.82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79.31</v>
      </c>
      <c r="L84" s="196">
        <v>63.02</v>
      </c>
      <c r="M84" s="196">
        <v>0</v>
      </c>
      <c r="N84" s="196">
        <v>28.98</v>
      </c>
      <c r="O84" s="196">
        <v>48.68</v>
      </c>
      <c r="P84" s="196">
        <v>60.59</v>
      </c>
      <c r="Q84" s="196">
        <v>5.04</v>
      </c>
      <c r="R84" s="196">
        <v>8.24</v>
      </c>
      <c r="S84" s="196">
        <v>6.48</v>
      </c>
      <c r="T84" s="196">
        <v>0</v>
      </c>
      <c r="U84" s="196">
        <v>319.77999999999997</v>
      </c>
      <c r="V84" s="196">
        <v>5.09</v>
      </c>
      <c r="W84" s="196">
        <v>11.1</v>
      </c>
      <c r="X84" s="196">
        <v>24.14</v>
      </c>
      <c r="Y84" s="196">
        <v>0</v>
      </c>
      <c r="Z84">
        <v>0</v>
      </c>
      <c r="AA84" s="196">
        <v>8.59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68.290000000000006</v>
      </c>
      <c r="AQ84" s="196">
        <v>18.82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79.31</v>
      </c>
      <c r="L85" s="196">
        <v>63.02</v>
      </c>
      <c r="M85" s="196">
        <v>0</v>
      </c>
      <c r="N85" s="196">
        <v>28.98</v>
      </c>
      <c r="O85" s="196">
        <v>48.68</v>
      </c>
      <c r="P85" s="196">
        <v>60.59</v>
      </c>
      <c r="Q85" s="196">
        <v>5.04</v>
      </c>
      <c r="R85" s="196">
        <v>8.24</v>
      </c>
      <c r="S85" s="196">
        <v>6.48</v>
      </c>
      <c r="T85" s="196">
        <v>0</v>
      </c>
      <c r="U85" s="196">
        <v>319.77999999999997</v>
      </c>
      <c r="V85" s="196">
        <v>5.09</v>
      </c>
      <c r="W85" s="196">
        <v>11.1</v>
      </c>
      <c r="X85" s="196">
        <v>24.14</v>
      </c>
      <c r="Y85" s="196">
        <v>0</v>
      </c>
      <c r="Z85">
        <v>0</v>
      </c>
      <c r="AA85" s="196">
        <v>8.59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68.290000000000006</v>
      </c>
      <c r="AQ85" s="196">
        <v>18.82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79.31</v>
      </c>
      <c r="L86" s="196">
        <v>63.03</v>
      </c>
      <c r="M86" s="196">
        <v>0</v>
      </c>
      <c r="N86" s="196">
        <v>28.98</v>
      </c>
      <c r="O86" s="196">
        <v>48.68</v>
      </c>
      <c r="P86" s="196">
        <v>60.59</v>
      </c>
      <c r="Q86" s="196">
        <v>5.04</v>
      </c>
      <c r="R86" s="196">
        <v>8.24</v>
      </c>
      <c r="S86" s="196">
        <v>6.48</v>
      </c>
      <c r="T86" s="196">
        <v>0</v>
      </c>
      <c r="U86" s="196">
        <v>319.77999999999997</v>
      </c>
      <c r="V86" s="196">
        <v>5.09</v>
      </c>
      <c r="W86" s="196">
        <v>11.1</v>
      </c>
      <c r="X86" s="196">
        <v>24.14</v>
      </c>
      <c r="Y86" s="196">
        <v>0</v>
      </c>
      <c r="Z86">
        <v>0</v>
      </c>
      <c r="AA86" s="196">
        <v>8.59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68.290000000000006</v>
      </c>
      <c r="AQ86" s="196">
        <v>18.82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79.31</v>
      </c>
      <c r="L87" s="196">
        <v>63.02</v>
      </c>
      <c r="M87" s="196">
        <v>0</v>
      </c>
      <c r="N87" s="196">
        <v>28.98</v>
      </c>
      <c r="O87" s="196">
        <v>48.68</v>
      </c>
      <c r="P87" s="196">
        <v>60.59</v>
      </c>
      <c r="Q87" s="196">
        <v>1.8</v>
      </c>
      <c r="R87" s="196">
        <v>8.24</v>
      </c>
      <c r="S87" s="196">
        <v>2.7</v>
      </c>
      <c r="T87" s="196">
        <v>0</v>
      </c>
      <c r="U87" s="196">
        <v>319.77999999999997</v>
      </c>
      <c r="V87" s="196">
        <v>5.09</v>
      </c>
      <c r="W87" s="196">
        <v>11.1</v>
      </c>
      <c r="X87" s="196">
        <v>24.14</v>
      </c>
      <c r="Y87" s="196">
        <v>0</v>
      </c>
      <c r="Z87">
        <v>0</v>
      </c>
      <c r="AA87" s="196">
        <v>8.59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68.290000000000006</v>
      </c>
      <c r="AQ87" s="196">
        <v>18.82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79.31</v>
      </c>
      <c r="L88" s="196">
        <v>63.02</v>
      </c>
      <c r="M88" s="196">
        <v>0</v>
      </c>
      <c r="N88" s="196">
        <v>28.98</v>
      </c>
      <c r="O88" s="196">
        <v>48.68</v>
      </c>
      <c r="P88" s="196">
        <v>60.59</v>
      </c>
      <c r="Q88" s="196">
        <v>1.8</v>
      </c>
      <c r="R88" s="196">
        <v>8.24</v>
      </c>
      <c r="S88" s="196">
        <v>2.7</v>
      </c>
      <c r="T88" s="196">
        <v>0</v>
      </c>
      <c r="U88" s="196">
        <v>319.77999999999997</v>
      </c>
      <c r="V88" s="196">
        <v>5.09</v>
      </c>
      <c r="W88" s="196">
        <v>11.1</v>
      </c>
      <c r="X88" s="196">
        <v>24.14</v>
      </c>
      <c r="Y88" s="196">
        <v>0</v>
      </c>
      <c r="Z88">
        <v>0</v>
      </c>
      <c r="AA88" s="196">
        <v>8.59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68.290000000000006</v>
      </c>
      <c r="AQ88" s="196">
        <v>18.82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79.31</v>
      </c>
      <c r="L89" s="196">
        <v>63.02</v>
      </c>
      <c r="M89" s="196">
        <v>0</v>
      </c>
      <c r="N89" s="196">
        <v>28.98</v>
      </c>
      <c r="O89" s="196">
        <v>48.68</v>
      </c>
      <c r="P89" s="196">
        <v>60.59</v>
      </c>
      <c r="Q89" s="196">
        <v>1.8</v>
      </c>
      <c r="R89" s="196">
        <v>8.24</v>
      </c>
      <c r="S89" s="196">
        <v>2.7</v>
      </c>
      <c r="T89" s="196">
        <v>0</v>
      </c>
      <c r="U89" s="196">
        <v>319.77999999999997</v>
      </c>
      <c r="V89" s="196">
        <v>5.09</v>
      </c>
      <c r="W89" s="196">
        <v>11.1</v>
      </c>
      <c r="X89" s="196">
        <v>24.14</v>
      </c>
      <c r="Y89" s="196">
        <v>0</v>
      </c>
      <c r="Z89">
        <v>0</v>
      </c>
      <c r="AA89" s="196">
        <v>8.59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68.290000000000006</v>
      </c>
      <c r="AQ89" s="196">
        <v>18.82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79.31</v>
      </c>
      <c r="L90" s="196">
        <v>63.02</v>
      </c>
      <c r="M90" s="196">
        <v>0</v>
      </c>
      <c r="N90" s="196">
        <v>28.98</v>
      </c>
      <c r="O90" s="196">
        <v>48.68</v>
      </c>
      <c r="P90" s="196">
        <v>60.59</v>
      </c>
      <c r="Q90" s="196">
        <v>1.8</v>
      </c>
      <c r="R90" s="196">
        <v>8.24</v>
      </c>
      <c r="S90" s="196">
        <v>2.7</v>
      </c>
      <c r="T90" s="196">
        <v>0</v>
      </c>
      <c r="U90" s="196">
        <v>319.77999999999997</v>
      </c>
      <c r="V90" s="196">
        <v>5.09</v>
      </c>
      <c r="W90" s="196">
        <v>11.1</v>
      </c>
      <c r="X90" s="196">
        <v>24.14</v>
      </c>
      <c r="Y90" s="196">
        <v>0</v>
      </c>
      <c r="Z90">
        <v>0</v>
      </c>
      <c r="AA90" s="196">
        <v>8.59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68.290000000000006</v>
      </c>
      <c r="AQ90" s="196">
        <v>18.82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79.31</v>
      </c>
      <c r="L91" s="196">
        <v>63.02</v>
      </c>
      <c r="M91" s="196">
        <v>0</v>
      </c>
      <c r="N91" s="196">
        <v>28.98</v>
      </c>
      <c r="O91" s="196">
        <v>48.68</v>
      </c>
      <c r="P91" s="196">
        <v>63.93</v>
      </c>
      <c r="Q91" s="196">
        <v>1.8</v>
      </c>
      <c r="R91" s="196">
        <v>8.24</v>
      </c>
      <c r="S91" s="196">
        <v>2.7</v>
      </c>
      <c r="T91" s="196">
        <v>0</v>
      </c>
      <c r="U91" s="196">
        <v>319.77999999999997</v>
      </c>
      <c r="V91" s="196">
        <v>5.09</v>
      </c>
      <c r="W91" s="196">
        <v>11.1</v>
      </c>
      <c r="X91" s="196">
        <v>24.14</v>
      </c>
      <c r="Y91" s="196">
        <v>0</v>
      </c>
      <c r="Z91">
        <v>0</v>
      </c>
      <c r="AA91" s="196">
        <v>8.59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68.290000000000006</v>
      </c>
      <c r="AQ91" s="196">
        <v>18.82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79.31</v>
      </c>
      <c r="L92" s="196">
        <v>63.02</v>
      </c>
      <c r="M92" s="196">
        <v>0</v>
      </c>
      <c r="N92" s="196">
        <v>28.98</v>
      </c>
      <c r="O92" s="196">
        <v>48.68</v>
      </c>
      <c r="P92" s="196">
        <v>63.93</v>
      </c>
      <c r="Q92" s="196">
        <v>1.8</v>
      </c>
      <c r="R92" s="196">
        <v>8.24</v>
      </c>
      <c r="S92" s="196">
        <v>2.7</v>
      </c>
      <c r="T92" s="196">
        <v>0</v>
      </c>
      <c r="U92" s="196">
        <v>319.77999999999997</v>
      </c>
      <c r="V92" s="196">
        <v>5.09</v>
      </c>
      <c r="W92" s="196">
        <v>11.1</v>
      </c>
      <c r="X92" s="196">
        <v>24.14</v>
      </c>
      <c r="Y92" s="196">
        <v>0</v>
      </c>
      <c r="Z92">
        <v>0</v>
      </c>
      <c r="AA92" s="196">
        <v>8.59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68.290000000000006</v>
      </c>
      <c r="AQ92" s="196">
        <v>18.82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79.31</v>
      </c>
      <c r="L93" s="196">
        <v>63.02</v>
      </c>
      <c r="M93" s="196">
        <v>0</v>
      </c>
      <c r="N93" s="196">
        <v>28.98</v>
      </c>
      <c r="O93" s="196">
        <v>48.68</v>
      </c>
      <c r="P93" s="196">
        <v>63.93</v>
      </c>
      <c r="Q93" s="196">
        <v>1.8</v>
      </c>
      <c r="R93" s="196">
        <v>8.24</v>
      </c>
      <c r="S93" s="196">
        <v>2.7</v>
      </c>
      <c r="T93" s="196">
        <v>0</v>
      </c>
      <c r="U93" s="196">
        <v>319.77999999999997</v>
      </c>
      <c r="V93" s="196">
        <v>5.09</v>
      </c>
      <c r="W93" s="196">
        <v>11.1</v>
      </c>
      <c r="X93" s="196">
        <v>24.14</v>
      </c>
      <c r="Y93" s="196">
        <v>0</v>
      </c>
      <c r="Z93">
        <v>0</v>
      </c>
      <c r="AA93" s="196">
        <v>8.59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68.290000000000006</v>
      </c>
      <c r="AQ93" s="196">
        <v>18.82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79.31</v>
      </c>
      <c r="L94" s="196">
        <v>63.02</v>
      </c>
      <c r="M94" s="196">
        <v>0</v>
      </c>
      <c r="N94" s="196">
        <v>28.98</v>
      </c>
      <c r="O94" s="196">
        <v>48.68</v>
      </c>
      <c r="P94" s="196">
        <v>63.93</v>
      </c>
      <c r="Q94" s="196">
        <v>1.8</v>
      </c>
      <c r="R94" s="196">
        <v>8.24</v>
      </c>
      <c r="S94" s="196">
        <v>2.7</v>
      </c>
      <c r="T94" s="196">
        <v>0</v>
      </c>
      <c r="U94" s="196">
        <v>319.77999999999997</v>
      </c>
      <c r="V94" s="196">
        <v>5.09</v>
      </c>
      <c r="W94" s="196">
        <v>11.1</v>
      </c>
      <c r="X94" s="196">
        <v>24.14</v>
      </c>
      <c r="Y94" s="196">
        <v>0</v>
      </c>
      <c r="Z94">
        <v>0</v>
      </c>
      <c r="AA94" s="196">
        <v>8.59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68.290000000000006</v>
      </c>
      <c r="AQ94" s="196">
        <v>18.82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79.31</v>
      </c>
      <c r="L95" s="196">
        <v>48.31</v>
      </c>
      <c r="M95" s="196">
        <v>0</v>
      </c>
      <c r="N95" s="196">
        <v>28.98</v>
      </c>
      <c r="O95" s="196">
        <v>48.68</v>
      </c>
      <c r="P95" s="196">
        <v>63.93</v>
      </c>
      <c r="Q95" s="196">
        <v>1.8</v>
      </c>
      <c r="R95" s="196">
        <v>8.24</v>
      </c>
      <c r="S95" s="196">
        <v>2.7</v>
      </c>
      <c r="T95" s="196">
        <v>0</v>
      </c>
      <c r="U95" s="196">
        <v>319.77999999999997</v>
      </c>
      <c r="V95" s="196">
        <v>5.09</v>
      </c>
      <c r="W95" s="196">
        <v>11.1</v>
      </c>
      <c r="X95" s="196">
        <v>24.14</v>
      </c>
      <c r="Y95" s="196">
        <v>0</v>
      </c>
      <c r="Z95">
        <v>0</v>
      </c>
      <c r="AA95" s="196">
        <v>8.59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68.290000000000006</v>
      </c>
      <c r="AQ95" s="196">
        <v>18.82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79.31</v>
      </c>
      <c r="L96" s="196">
        <v>43.48</v>
      </c>
      <c r="M96" s="196">
        <v>0</v>
      </c>
      <c r="N96" s="196">
        <v>28.98</v>
      </c>
      <c r="O96" s="196">
        <v>48.68</v>
      </c>
      <c r="P96" s="196">
        <v>63.93</v>
      </c>
      <c r="Q96" s="196">
        <v>1.8</v>
      </c>
      <c r="R96" s="196">
        <v>8.24</v>
      </c>
      <c r="S96" s="196">
        <v>2.7</v>
      </c>
      <c r="T96" s="196">
        <v>0</v>
      </c>
      <c r="U96" s="196">
        <v>319.77999999999997</v>
      </c>
      <c r="V96" s="196">
        <v>5.09</v>
      </c>
      <c r="W96" s="196">
        <v>11.1</v>
      </c>
      <c r="X96" s="196">
        <v>24.14</v>
      </c>
      <c r="Y96" s="196">
        <v>0</v>
      </c>
      <c r="Z96">
        <v>0</v>
      </c>
      <c r="AA96" s="196">
        <v>8.59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68.290000000000006</v>
      </c>
      <c r="AQ96" s="196">
        <v>18.82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79.3</v>
      </c>
      <c r="L97" s="196">
        <v>38.65</v>
      </c>
      <c r="M97" s="196">
        <v>0</v>
      </c>
      <c r="N97" s="196">
        <v>28.98</v>
      </c>
      <c r="O97" s="196">
        <v>48.68</v>
      </c>
      <c r="P97" s="196">
        <v>63.93</v>
      </c>
      <c r="Q97" s="196">
        <v>1.8</v>
      </c>
      <c r="R97" s="196">
        <v>8.24</v>
      </c>
      <c r="S97" s="196">
        <v>2.7</v>
      </c>
      <c r="T97" s="196">
        <v>0</v>
      </c>
      <c r="U97" s="196">
        <v>319.77999999999997</v>
      </c>
      <c r="V97" s="196">
        <v>5.09</v>
      </c>
      <c r="W97" s="196">
        <v>11.1</v>
      </c>
      <c r="X97" s="196">
        <v>24.14</v>
      </c>
      <c r="Y97" s="196">
        <v>0</v>
      </c>
      <c r="Z97">
        <v>0</v>
      </c>
      <c r="AA97" s="196">
        <v>8.59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68.290000000000006</v>
      </c>
      <c r="AQ97" s="196">
        <v>18.82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79.3</v>
      </c>
      <c r="L98" s="196">
        <v>29.95</v>
      </c>
      <c r="M98" s="196">
        <v>0</v>
      </c>
      <c r="N98" s="196">
        <v>28.98</v>
      </c>
      <c r="O98" s="196">
        <v>48.68</v>
      </c>
      <c r="P98" s="196">
        <v>63.93</v>
      </c>
      <c r="Q98" s="196">
        <v>1.8</v>
      </c>
      <c r="R98" s="196">
        <v>8.24</v>
      </c>
      <c r="S98" s="196">
        <v>2.7</v>
      </c>
      <c r="T98" s="196">
        <v>0</v>
      </c>
      <c r="U98" s="196">
        <v>319.77999999999997</v>
      </c>
      <c r="V98" s="196">
        <v>5.09</v>
      </c>
      <c r="W98" s="196">
        <v>11.1</v>
      </c>
      <c r="X98" s="196">
        <v>24.14</v>
      </c>
      <c r="Y98" s="196">
        <v>0</v>
      </c>
      <c r="Z98">
        <v>0</v>
      </c>
      <c r="AA98" s="196">
        <v>8.59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68.290000000000006</v>
      </c>
      <c r="AQ98" s="196">
        <v>18.82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1.718752500000003</v>
      </c>
      <c r="L99">
        <f t="shared" si="0"/>
        <v>1.1498750000000004</v>
      </c>
      <c r="M99">
        <f t="shared" si="0"/>
        <v>0</v>
      </c>
      <c r="N99">
        <f t="shared" si="0"/>
        <v>0.69552000000000036</v>
      </c>
      <c r="O99">
        <f t="shared" si="0"/>
        <v>1.1683199999999994</v>
      </c>
      <c r="P99">
        <f t="shared" si="0"/>
        <v>1.4252500000000023</v>
      </c>
      <c r="Q99">
        <f t="shared" si="0"/>
        <v>7.3487500000000025E-2</v>
      </c>
      <c r="R99">
        <f t="shared" si="0"/>
        <v>0.19356500000000015</v>
      </c>
      <c r="S99">
        <f t="shared" si="0"/>
        <v>0.10238250000000002</v>
      </c>
      <c r="T99">
        <f t="shared" si="0"/>
        <v>0</v>
      </c>
      <c r="U99">
        <f t="shared" si="0"/>
        <v>7.67471999999999</v>
      </c>
      <c r="V99">
        <f t="shared" si="0"/>
        <v>9.6709999999999879E-2</v>
      </c>
      <c r="W99">
        <f t="shared" si="0"/>
        <v>0.25239000000000034</v>
      </c>
      <c r="X99">
        <f t="shared" si="0"/>
        <v>0.57936000000000054</v>
      </c>
      <c r="Y99">
        <f t="shared" si="0"/>
        <v>0</v>
      </c>
      <c r="Z99">
        <f t="shared" si="0"/>
        <v>0</v>
      </c>
      <c r="AA99">
        <f t="shared" si="0"/>
        <v>0.20070250000000012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1.2160600000000006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1.4792649999999996</v>
      </c>
      <c r="AQ99">
        <f t="shared" si="0"/>
        <v>0.42419999999999974</v>
      </c>
      <c r="AR99">
        <f t="shared" si="0"/>
        <v>0.25338249999999984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4.5199999999999996</v>
      </c>
      <c r="L3" s="196">
        <v>307.25</v>
      </c>
      <c r="M3" s="196">
        <v>27.28</v>
      </c>
      <c r="N3" s="196">
        <v>35.01</v>
      </c>
      <c r="O3" s="196">
        <v>0</v>
      </c>
      <c r="P3" s="196">
        <v>30.12</v>
      </c>
      <c r="Q3" s="196">
        <v>0.61</v>
      </c>
      <c r="R3" s="196">
        <v>12.57</v>
      </c>
      <c r="S3" s="196">
        <v>0</v>
      </c>
      <c r="T3" s="196">
        <v>0</v>
      </c>
      <c r="U3" s="196">
        <v>24.83</v>
      </c>
      <c r="V3" s="196">
        <v>6.15</v>
      </c>
      <c r="W3" s="196">
        <v>13.4</v>
      </c>
      <c r="X3" s="196">
        <v>29.15</v>
      </c>
      <c r="Y3" s="196">
        <v>0</v>
      </c>
      <c r="Z3">
        <v>0</v>
      </c>
      <c r="AA3" s="196">
        <v>10.9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57.92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56.59</v>
      </c>
      <c r="AQ3" s="196">
        <v>22.74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307.25</v>
      </c>
      <c r="M4" s="196">
        <v>27.28</v>
      </c>
      <c r="N4" s="196">
        <v>35.01</v>
      </c>
      <c r="O4" s="196">
        <v>0</v>
      </c>
      <c r="P4" s="196">
        <v>30.12</v>
      </c>
      <c r="Q4" s="196">
        <v>0</v>
      </c>
      <c r="R4" s="196">
        <v>0</v>
      </c>
      <c r="S4" s="196">
        <v>0</v>
      </c>
      <c r="T4" s="196">
        <v>0</v>
      </c>
      <c r="U4" s="196">
        <v>24.83</v>
      </c>
      <c r="V4" s="196">
        <v>0</v>
      </c>
      <c r="W4" s="196">
        <v>1.93</v>
      </c>
      <c r="X4" s="196">
        <v>29.15</v>
      </c>
      <c r="Y4" s="196">
        <v>0</v>
      </c>
      <c r="Z4">
        <v>0</v>
      </c>
      <c r="AA4" s="196">
        <v>10.9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57.92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28.99</v>
      </c>
      <c r="AQ4" s="196">
        <v>7.73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307.25</v>
      </c>
      <c r="M5" s="196">
        <v>27.28</v>
      </c>
      <c r="N5" s="196">
        <v>35.01</v>
      </c>
      <c r="O5" s="196">
        <v>0</v>
      </c>
      <c r="P5" s="196">
        <v>30.12</v>
      </c>
      <c r="Q5" s="196">
        <v>0</v>
      </c>
      <c r="R5" s="196">
        <v>0</v>
      </c>
      <c r="S5" s="196">
        <v>0</v>
      </c>
      <c r="T5" s="196">
        <v>0</v>
      </c>
      <c r="U5" s="196">
        <v>24.83</v>
      </c>
      <c r="V5" s="196">
        <v>0</v>
      </c>
      <c r="W5" s="196">
        <v>1.93</v>
      </c>
      <c r="X5" s="196">
        <v>29.15</v>
      </c>
      <c r="Y5" s="196">
        <v>0</v>
      </c>
      <c r="Z5">
        <v>0</v>
      </c>
      <c r="AA5" s="196">
        <v>10.9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57.92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28.99</v>
      </c>
      <c r="AQ5" s="196">
        <v>7.73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307.25</v>
      </c>
      <c r="M6" s="196">
        <v>27.28</v>
      </c>
      <c r="N6" s="196">
        <v>35.01</v>
      </c>
      <c r="O6" s="196">
        <v>0</v>
      </c>
      <c r="P6" s="196">
        <v>30.12</v>
      </c>
      <c r="Q6" s="196">
        <v>0</v>
      </c>
      <c r="R6" s="196">
        <v>0</v>
      </c>
      <c r="S6" s="196">
        <v>0</v>
      </c>
      <c r="T6" s="196">
        <v>0</v>
      </c>
      <c r="U6" s="196">
        <v>24.83</v>
      </c>
      <c r="V6" s="196">
        <v>0</v>
      </c>
      <c r="W6" s="196">
        <v>1.93</v>
      </c>
      <c r="X6" s="196">
        <v>29.15</v>
      </c>
      <c r="Y6" s="196">
        <v>0</v>
      </c>
      <c r="Z6">
        <v>0</v>
      </c>
      <c r="AA6" s="196">
        <v>10.9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57.92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28.99</v>
      </c>
      <c r="AQ6" s="196">
        <v>7.73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307.25</v>
      </c>
      <c r="M7" s="196">
        <v>27.28</v>
      </c>
      <c r="N7" s="196">
        <v>35.01</v>
      </c>
      <c r="O7" s="196">
        <v>0</v>
      </c>
      <c r="P7" s="196">
        <v>30.12</v>
      </c>
      <c r="Q7" s="196">
        <v>0</v>
      </c>
      <c r="R7" s="196">
        <v>0</v>
      </c>
      <c r="S7" s="196">
        <v>0</v>
      </c>
      <c r="T7" s="196">
        <v>0</v>
      </c>
      <c r="U7" s="196">
        <v>24.83</v>
      </c>
      <c r="V7" s="196">
        <v>0</v>
      </c>
      <c r="W7" s="196">
        <v>1.93</v>
      </c>
      <c r="X7" s="196">
        <v>29.15</v>
      </c>
      <c r="Y7" s="196">
        <v>0</v>
      </c>
      <c r="Z7">
        <v>0</v>
      </c>
      <c r="AA7" s="196">
        <v>10.9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57.92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28.99</v>
      </c>
      <c r="AQ7" s="196">
        <v>7.73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4.5199999999999996</v>
      </c>
      <c r="L8" s="196">
        <v>307.25</v>
      </c>
      <c r="M8" s="196">
        <v>27.28</v>
      </c>
      <c r="N8" s="196">
        <v>35.01</v>
      </c>
      <c r="O8" s="196">
        <v>0</v>
      </c>
      <c r="P8" s="196">
        <v>30.12</v>
      </c>
      <c r="Q8" s="196">
        <v>0</v>
      </c>
      <c r="R8" s="196">
        <v>12.57</v>
      </c>
      <c r="S8" s="196">
        <v>0</v>
      </c>
      <c r="T8" s="196">
        <v>0</v>
      </c>
      <c r="U8" s="196">
        <v>24.83</v>
      </c>
      <c r="V8" s="196">
        <v>6.15</v>
      </c>
      <c r="W8" s="196">
        <v>13.4</v>
      </c>
      <c r="X8" s="196">
        <v>29.15</v>
      </c>
      <c r="Y8" s="196">
        <v>0</v>
      </c>
      <c r="Z8">
        <v>0</v>
      </c>
      <c r="AA8" s="196">
        <v>10.9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57.92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56.59</v>
      </c>
      <c r="AQ8" s="196">
        <v>22.74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307.25</v>
      </c>
      <c r="M9" s="196">
        <v>27.28</v>
      </c>
      <c r="N9" s="196">
        <v>35.01</v>
      </c>
      <c r="O9" s="196">
        <v>0</v>
      </c>
      <c r="P9" s="196">
        <v>32.56</v>
      </c>
      <c r="Q9" s="196">
        <v>0</v>
      </c>
      <c r="R9" s="196">
        <v>2.08</v>
      </c>
      <c r="S9" s="196">
        <v>0</v>
      </c>
      <c r="T9" s="196">
        <v>0</v>
      </c>
      <c r="U9" s="196">
        <v>24.83</v>
      </c>
      <c r="V9" s="196">
        <v>0</v>
      </c>
      <c r="W9" s="196">
        <v>1.93</v>
      </c>
      <c r="X9" s="196">
        <v>29.15</v>
      </c>
      <c r="Y9" s="196">
        <v>0</v>
      </c>
      <c r="Z9">
        <v>0</v>
      </c>
      <c r="AA9" s="196">
        <v>10.9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57.92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28.99</v>
      </c>
      <c r="AQ9" s="196">
        <v>7.73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4.5199999999999996</v>
      </c>
      <c r="L10" s="196">
        <v>307.25</v>
      </c>
      <c r="M10" s="196">
        <v>27.28</v>
      </c>
      <c r="N10" s="196">
        <v>35.01</v>
      </c>
      <c r="O10" s="196">
        <v>0</v>
      </c>
      <c r="P10" s="196">
        <v>33.99</v>
      </c>
      <c r="Q10" s="196">
        <v>0</v>
      </c>
      <c r="R10" s="196">
        <v>9.0399999999999991</v>
      </c>
      <c r="S10" s="196">
        <v>0</v>
      </c>
      <c r="T10" s="196">
        <v>0</v>
      </c>
      <c r="U10" s="196">
        <v>24.83</v>
      </c>
      <c r="V10" s="196">
        <v>6.15</v>
      </c>
      <c r="W10" s="196">
        <v>13.4</v>
      </c>
      <c r="X10" s="196">
        <v>29.15</v>
      </c>
      <c r="Y10" s="196">
        <v>0</v>
      </c>
      <c r="Z10">
        <v>0</v>
      </c>
      <c r="AA10" s="196">
        <v>10.9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57.92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56.59</v>
      </c>
      <c r="AQ10" s="196">
        <v>22.74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307.25</v>
      </c>
      <c r="M11" s="196">
        <v>27.28</v>
      </c>
      <c r="N11" s="196">
        <v>35.01</v>
      </c>
      <c r="O11" s="196">
        <v>0</v>
      </c>
      <c r="P11" s="196">
        <v>34.57</v>
      </c>
      <c r="Q11" s="196">
        <v>0</v>
      </c>
      <c r="R11" s="196">
        <v>2.04</v>
      </c>
      <c r="S11" s="196">
        <v>0</v>
      </c>
      <c r="T11" s="196">
        <v>0</v>
      </c>
      <c r="U11" s="196">
        <v>24.83</v>
      </c>
      <c r="V11" s="196">
        <v>0</v>
      </c>
      <c r="W11" s="196">
        <v>1.93</v>
      </c>
      <c r="X11" s="196">
        <v>29.15</v>
      </c>
      <c r="Y11" s="196">
        <v>0</v>
      </c>
      <c r="Z11">
        <v>0</v>
      </c>
      <c r="AA11" s="196">
        <v>10.9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57.92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28.99</v>
      </c>
      <c r="AQ11" s="196">
        <v>7.73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4.5199999999999996</v>
      </c>
      <c r="L12" s="196">
        <v>307.25</v>
      </c>
      <c r="M12" s="196">
        <v>27.28</v>
      </c>
      <c r="N12" s="196">
        <v>35.01</v>
      </c>
      <c r="O12" s="196">
        <v>0</v>
      </c>
      <c r="P12" s="196">
        <v>35.130000000000003</v>
      </c>
      <c r="Q12" s="196">
        <v>0</v>
      </c>
      <c r="R12" s="196">
        <v>12.57</v>
      </c>
      <c r="S12" s="196">
        <v>0</v>
      </c>
      <c r="T12" s="196">
        <v>0</v>
      </c>
      <c r="U12" s="196">
        <v>24.83</v>
      </c>
      <c r="V12" s="196">
        <v>6.15</v>
      </c>
      <c r="W12" s="196">
        <v>13.4</v>
      </c>
      <c r="X12" s="196">
        <v>29.15</v>
      </c>
      <c r="Y12" s="196">
        <v>0</v>
      </c>
      <c r="Z12">
        <v>0</v>
      </c>
      <c r="AA12" s="196">
        <v>10.9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57.92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56.59</v>
      </c>
      <c r="AQ12" s="196">
        <v>22.74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307.25</v>
      </c>
      <c r="M13" s="196">
        <v>27.28</v>
      </c>
      <c r="N13" s="196">
        <v>35.01</v>
      </c>
      <c r="O13" s="196">
        <v>0</v>
      </c>
      <c r="P13" s="196">
        <v>35.380000000000003</v>
      </c>
      <c r="Q13" s="196">
        <v>0</v>
      </c>
      <c r="R13" s="196">
        <v>0</v>
      </c>
      <c r="S13" s="196">
        <v>0</v>
      </c>
      <c r="T13" s="196">
        <v>0</v>
      </c>
      <c r="U13" s="196">
        <v>24.83</v>
      </c>
      <c r="V13" s="196">
        <v>0</v>
      </c>
      <c r="W13" s="196">
        <v>1.93</v>
      </c>
      <c r="X13" s="196">
        <v>9.66</v>
      </c>
      <c r="Y13" s="196">
        <v>0</v>
      </c>
      <c r="Z13">
        <v>0</v>
      </c>
      <c r="AA13" s="196">
        <v>10.9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57.92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28.99</v>
      </c>
      <c r="AQ13" s="196">
        <v>7.73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307.25</v>
      </c>
      <c r="M14" s="196">
        <v>27.28</v>
      </c>
      <c r="N14" s="196">
        <v>35.01</v>
      </c>
      <c r="O14" s="196">
        <v>0</v>
      </c>
      <c r="P14" s="196">
        <v>35.93</v>
      </c>
      <c r="Q14" s="196">
        <v>0</v>
      </c>
      <c r="R14" s="196">
        <v>0</v>
      </c>
      <c r="S14" s="196">
        <v>0</v>
      </c>
      <c r="T14" s="196">
        <v>0</v>
      </c>
      <c r="U14" s="196">
        <v>24.83</v>
      </c>
      <c r="V14" s="196">
        <v>0</v>
      </c>
      <c r="W14" s="196">
        <v>1.93</v>
      </c>
      <c r="X14" s="196">
        <v>9.66</v>
      </c>
      <c r="Y14" s="196">
        <v>0</v>
      </c>
      <c r="Z14">
        <v>0</v>
      </c>
      <c r="AA14" s="196">
        <v>10.9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57.92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28.99</v>
      </c>
      <c r="AQ14" s="196">
        <v>7.73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307.25</v>
      </c>
      <c r="M15" s="196">
        <v>27.28</v>
      </c>
      <c r="N15" s="196">
        <v>35.01</v>
      </c>
      <c r="O15" s="196">
        <v>0</v>
      </c>
      <c r="P15" s="196">
        <v>35.380000000000003</v>
      </c>
      <c r="Q15" s="196">
        <v>0</v>
      </c>
      <c r="R15" s="196">
        <v>0</v>
      </c>
      <c r="S15" s="196">
        <v>0</v>
      </c>
      <c r="T15" s="196">
        <v>0</v>
      </c>
      <c r="U15" s="196">
        <v>24.83</v>
      </c>
      <c r="V15" s="196">
        <v>0</v>
      </c>
      <c r="W15" s="196">
        <v>1.93</v>
      </c>
      <c r="X15" s="196">
        <v>9.66</v>
      </c>
      <c r="Y15" s="196">
        <v>0</v>
      </c>
      <c r="Z15">
        <v>0</v>
      </c>
      <c r="AA15" s="196">
        <v>10.9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57.92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28.99</v>
      </c>
      <c r="AQ15" s="196">
        <v>7.73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307.25</v>
      </c>
      <c r="M16" s="196">
        <v>27.28</v>
      </c>
      <c r="N16" s="196">
        <v>35.01</v>
      </c>
      <c r="O16" s="196">
        <v>0</v>
      </c>
      <c r="P16" s="196">
        <v>35.380000000000003</v>
      </c>
      <c r="Q16" s="196">
        <v>0</v>
      </c>
      <c r="R16" s="196">
        <v>0</v>
      </c>
      <c r="S16" s="196">
        <v>0</v>
      </c>
      <c r="T16" s="196">
        <v>0</v>
      </c>
      <c r="U16" s="196">
        <v>24.83</v>
      </c>
      <c r="V16" s="196">
        <v>0</v>
      </c>
      <c r="W16" s="196">
        <v>1.93</v>
      </c>
      <c r="X16" s="196">
        <v>9.66</v>
      </c>
      <c r="Y16" s="196">
        <v>0</v>
      </c>
      <c r="Z16">
        <v>0</v>
      </c>
      <c r="AA16" s="196">
        <v>10.9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57.92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28.99</v>
      </c>
      <c r="AQ16" s="196">
        <v>7.73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307.25</v>
      </c>
      <c r="M17" s="196">
        <v>27.28</v>
      </c>
      <c r="N17" s="196">
        <v>35.01</v>
      </c>
      <c r="O17" s="196">
        <v>0</v>
      </c>
      <c r="P17" s="196">
        <v>35.93</v>
      </c>
      <c r="Q17" s="196">
        <v>0</v>
      </c>
      <c r="R17" s="196">
        <v>0</v>
      </c>
      <c r="S17" s="196">
        <v>0</v>
      </c>
      <c r="T17" s="196">
        <v>0</v>
      </c>
      <c r="U17" s="196">
        <v>24.83</v>
      </c>
      <c r="V17" s="196">
        <v>0</v>
      </c>
      <c r="W17" s="196">
        <v>1.93</v>
      </c>
      <c r="X17" s="196">
        <v>9.66</v>
      </c>
      <c r="Y17" s="196">
        <v>0</v>
      </c>
      <c r="Z17">
        <v>0</v>
      </c>
      <c r="AA17" s="196">
        <v>10.9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57.92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28.99</v>
      </c>
      <c r="AQ17" s="196">
        <v>7.73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307.25</v>
      </c>
      <c r="M18" s="196">
        <v>27.28</v>
      </c>
      <c r="N18" s="196">
        <v>35.01</v>
      </c>
      <c r="O18" s="196">
        <v>0</v>
      </c>
      <c r="P18" s="196">
        <v>35.93</v>
      </c>
      <c r="Q18" s="196">
        <v>0</v>
      </c>
      <c r="R18" s="196">
        <v>0</v>
      </c>
      <c r="S18" s="196">
        <v>0</v>
      </c>
      <c r="T18" s="196">
        <v>0</v>
      </c>
      <c r="U18" s="196">
        <v>24.83</v>
      </c>
      <c r="V18" s="196">
        <v>0</v>
      </c>
      <c r="W18" s="196">
        <v>1.93</v>
      </c>
      <c r="X18" s="196">
        <v>9.66</v>
      </c>
      <c r="Y18" s="196">
        <v>0</v>
      </c>
      <c r="Z18">
        <v>0</v>
      </c>
      <c r="AA18" s="196">
        <v>10.9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57.92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28.99</v>
      </c>
      <c r="AQ18" s="196">
        <v>7.73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307.25</v>
      </c>
      <c r="M19" s="196">
        <v>27.28</v>
      </c>
      <c r="N19" s="196">
        <v>35.01</v>
      </c>
      <c r="O19" s="196">
        <v>0</v>
      </c>
      <c r="P19" s="196">
        <v>35.93</v>
      </c>
      <c r="Q19" s="196">
        <v>0</v>
      </c>
      <c r="R19" s="196">
        <v>0</v>
      </c>
      <c r="S19" s="196">
        <v>0</v>
      </c>
      <c r="T19" s="196">
        <v>0</v>
      </c>
      <c r="U19" s="196">
        <v>24.83</v>
      </c>
      <c r="V19" s="196">
        <v>0</v>
      </c>
      <c r="W19" s="196">
        <v>1.93</v>
      </c>
      <c r="X19" s="196">
        <v>9.66</v>
      </c>
      <c r="Y19" s="196">
        <v>0</v>
      </c>
      <c r="Z19">
        <v>0</v>
      </c>
      <c r="AA19" s="196">
        <v>11.21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57.92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28.99</v>
      </c>
      <c r="AQ19" s="196">
        <v>7.73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307.25</v>
      </c>
      <c r="M20" s="196">
        <v>27.28</v>
      </c>
      <c r="N20" s="196">
        <v>35.01</v>
      </c>
      <c r="O20" s="196">
        <v>0</v>
      </c>
      <c r="P20" s="196">
        <v>35.93</v>
      </c>
      <c r="Q20" s="196">
        <v>0</v>
      </c>
      <c r="R20" s="196">
        <v>0</v>
      </c>
      <c r="S20" s="196">
        <v>0</v>
      </c>
      <c r="T20" s="196">
        <v>0</v>
      </c>
      <c r="U20" s="196">
        <v>24.83</v>
      </c>
      <c r="V20" s="196">
        <v>0</v>
      </c>
      <c r="W20" s="196">
        <v>1.93</v>
      </c>
      <c r="X20" s="196">
        <v>29.15</v>
      </c>
      <c r="Y20" s="196">
        <v>0</v>
      </c>
      <c r="Z20">
        <v>0</v>
      </c>
      <c r="AA20" s="196">
        <v>11.21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57.92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28.99</v>
      </c>
      <c r="AQ20" s="196">
        <v>7.73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4.5199999999999996</v>
      </c>
      <c r="L21" s="196">
        <v>307.25</v>
      </c>
      <c r="M21" s="196">
        <v>27.28</v>
      </c>
      <c r="N21" s="196">
        <v>35.01</v>
      </c>
      <c r="O21" s="196">
        <v>0</v>
      </c>
      <c r="P21" s="196">
        <v>35.93</v>
      </c>
      <c r="Q21" s="196">
        <v>0</v>
      </c>
      <c r="R21" s="196">
        <v>8.2200000000000006</v>
      </c>
      <c r="S21" s="196">
        <v>0</v>
      </c>
      <c r="T21" s="196">
        <v>0</v>
      </c>
      <c r="U21" s="196">
        <v>24.83</v>
      </c>
      <c r="V21" s="196">
        <v>6.15</v>
      </c>
      <c r="W21" s="196">
        <v>13.4</v>
      </c>
      <c r="X21" s="196">
        <v>29.15</v>
      </c>
      <c r="Y21" s="196">
        <v>0</v>
      </c>
      <c r="Z21">
        <v>0</v>
      </c>
      <c r="AA21" s="196">
        <v>11.21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57.92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56.59</v>
      </c>
      <c r="AQ21" s="196">
        <v>22.74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4.5199999999999996</v>
      </c>
      <c r="L22" s="196">
        <v>307.25</v>
      </c>
      <c r="M22" s="196">
        <v>27.28</v>
      </c>
      <c r="N22" s="196">
        <v>35.01</v>
      </c>
      <c r="O22" s="196">
        <v>0</v>
      </c>
      <c r="P22" s="196">
        <v>35.93</v>
      </c>
      <c r="Q22" s="196">
        <v>0</v>
      </c>
      <c r="R22" s="196">
        <v>11.95</v>
      </c>
      <c r="S22" s="196">
        <v>0</v>
      </c>
      <c r="T22" s="196">
        <v>0</v>
      </c>
      <c r="U22" s="196">
        <v>24.83</v>
      </c>
      <c r="V22" s="196">
        <v>6.15</v>
      </c>
      <c r="W22" s="196">
        <v>13.4</v>
      </c>
      <c r="X22" s="196">
        <v>29.15</v>
      </c>
      <c r="Y22" s="196">
        <v>0</v>
      </c>
      <c r="Z22">
        <v>0</v>
      </c>
      <c r="AA22" s="196">
        <v>11.21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57.92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56.59</v>
      </c>
      <c r="AQ22" s="196">
        <v>22.74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4.5199999999999996</v>
      </c>
      <c r="L23" s="196">
        <v>307.25</v>
      </c>
      <c r="M23" s="196">
        <v>27.28</v>
      </c>
      <c r="N23" s="196">
        <v>35.01</v>
      </c>
      <c r="O23" s="196">
        <v>0</v>
      </c>
      <c r="P23" s="196">
        <v>33.380000000000003</v>
      </c>
      <c r="Q23" s="196">
        <v>0</v>
      </c>
      <c r="R23" s="196">
        <v>12.57</v>
      </c>
      <c r="S23" s="196">
        <v>0</v>
      </c>
      <c r="T23" s="196">
        <v>0</v>
      </c>
      <c r="U23" s="196">
        <v>24.83</v>
      </c>
      <c r="V23" s="196">
        <v>6.15</v>
      </c>
      <c r="W23" s="196">
        <v>13.4</v>
      </c>
      <c r="X23" s="196">
        <v>29.15</v>
      </c>
      <c r="Y23" s="196">
        <v>0</v>
      </c>
      <c r="Z23">
        <v>0</v>
      </c>
      <c r="AA23" s="196">
        <v>11.21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57.92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56.59</v>
      </c>
      <c r="AQ23" s="196">
        <v>22.74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4.5199999999999996</v>
      </c>
      <c r="L24" s="196">
        <v>307.25</v>
      </c>
      <c r="M24" s="196">
        <v>27.28</v>
      </c>
      <c r="N24" s="196">
        <v>35.01</v>
      </c>
      <c r="O24" s="196">
        <v>0</v>
      </c>
      <c r="P24" s="196">
        <v>33.380000000000003</v>
      </c>
      <c r="Q24" s="196">
        <v>0</v>
      </c>
      <c r="R24" s="196">
        <v>12.57</v>
      </c>
      <c r="S24" s="196">
        <v>0</v>
      </c>
      <c r="T24" s="196">
        <v>0</v>
      </c>
      <c r="U24" s="196">
        <v>24.83</v>
      </c>
      <c r="V24" s="196">
        <v>6.15</v>
      </c>
      <c r="W24" s="196">
        <v>13.4</v>
      </c>
      <c r="X24" s="196">
        <v>29.15</v>
      </c>
      <c r="Y24" s="196">
        <v>0</v>
      </c>
      <c r="Z24">
        <v>0</v>
      </c>
      <c r="AA24" s="196">
        <v>11.21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57.92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56.59</v>
      </c>
      <c r="AQ24" s="196">
        <v>22.74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4.43</v>
      </c>
      <c r="L25" s="196">
        <v>307.25</v>
      </c>
      <c r="M25" s="196">
        <v>27.28</v>
      </c>
      <c r="N25" s="196">
        <v>35.01</v>
      </c>
      <c r="O25" s="196">
        <v>0</v>
      </c>
      <c r="P25" s="196">
        <v>33.380000000000003</v>
      </c>
      <c r="Q25" s="196">
        <v>0</v>
      </c>
      <c r="R25" s="196">
        <v>12.57</v>
      </c>
      <c r="S25" s="196">
        <v>0</v>
      </c>
      <c r="T25" s="196">
        <v>0</v>
      </c>
      <c r="U25" s="196">
        <v>24.83</v>
      </c>
      <c r="V25" s="196">
        <v>6.15</v>
      </c>
      <c r="W25" s="196">
        <v>13.4</v>
      </c>
      <c r="X25" s="196">
        <v>29.15</v>
      </c>
      <c r="Y25" s="196">
        <v>0</v>
      </c>
      <c r="Z25">
        <v>0</v>
      </c>
      <c r="AA25" s="196">
        <v>11.21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50.74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56.59</v>
      </c>
      <c r="AQ25" s="196">
        <v>22.74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4.5199999999999996</v>
      </c>
      <c r="L26" s="196">
        <v>307.25</v>
      </c>
      <c r="M26" s="196">
        <v>27.28</v>
      </c>
      <c r="N26" s="196">
        <v>35.01</v>
      </c>
      <c r="O26" s="196">
        <v>0</v>
      </c>
      <c r="P26" s="196">
        <v>33.380000000000003</v>
      </c>
      <c r="Q26" s="196">
        <v>0</v>
      </c>
      <c r="R26" s="196">
        <v>12.57</v>
      </c>
      <c r="S26" s="196">
        <v>0</v>
      </c>
      <c r="T26" s="196">
        <v>0</v>
      </c>
      <c r="U26" s="196">
        <v>24.83</v>
      </c>
      <c r="V26" s="196">
        <v>6.15</v>
      </c>
      <c r="W26" s="196">
        <v>13.4</v>
      </c>
      <c r="X26" s="196">
        <v>29.15</v>
      </c>
      <c r="Y26" s="196">
        <v>0</v>
      </c>
      <c r="Z26">
        <v>0</v>
      </c>
      <c r="AA26" s="196">
        <v>11.21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50.74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56.59</v>
      </c>
      <c r="AQ26" s="196">
        <v>22.74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4.5199999999999996</v>
      </c>
      <c r="L27" s="196">
        <v>307.25</v>
      </c>
      <c r="M27" s="196">
        <v>27.28</v>
      </c>
      <c r="N27" s="196">
        <v>35.01</v>
      </c>
      <c r="O27" s="196">
        <v>0</v>
      </c>
      <c r="P27" s="196">
        <v>33.380000000000003</v>
      </c>
      <c r="Q27" s="196">
        <v>0</v>
      </c>
      <c r="R27" s="196">
        <v>12.57</v>
      </c>
      <c r="S27" s="196">
        <v>0</v>
      </c>
      <c r="T27" s="196">
        <v>0</v>
      </c>
      <c r="U27" s="196">
        <v>24.83</v>
      </c>
      <c r="V27" s="196">
        <v>6.15</v>
      </c>
      <c r="W27" s="196">
        <v>13.4</v>
      </c>
      <c r="X27" s="196">
        <v>29.15</v>
      </c>
      <c r="Y27" s="196">
        <v>0</v>
      </c>
      <c r="Z27">
        <v>0</v>
      </c>
      <c r="AA27" s="196">
        <v>11.21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50.74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56.59</v>
      </c>
      <c r="AQ27" s="196">
        <v>22.74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4.5199999999999996</v>
      </c>
      <c r="L28" s="196">
        <v>307.25</v>
      </c>
      <c r="M28" s="196">
        <v>27.28</v>
      </c>
      <c r="N28" s="196">
        <v>35.01</v>
      </c>
      <c r="O28" s="196">
        <v>0</v>
      </c>
      <c r="P28" s="196">
        <v>33.380000000000003</v>
      </c>
      <c r="Q28" s="196">
        <v>0</v>
      </c>
      <c r="R28" s="196">
        <v>12.57</v>
      </c>
      <c r="S28" s="196">
        <v>0</v>
      </c>
      <c r="T28" s="196">
        <v>0</v>
      </c>
      <c r="U28" s="196">
        <v>24.83</v>
      </c>
      <c r="V28" s="196">
        <v>6.15</v>
      </c>
      <c r="W28" s="196">
        <v>13.4</v>
      </c>
      <c r="X28" s="196">
        <v>29.15</v>
      </c>
      <c r="Y28" s="196">
        <v>0</v>
      </c>
      <c r="Z28">
        <v>0</v>
      </c>
      <c r="AA28" s="196">
        <v>11.21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50.74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56.59</v>
      </c>
      <c r="AQ28" s="196">
        <v>22.74</v>
      </c>
      <c r="AR28" s="196">
        <v>0.25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4.5199999999999996</v>
      </c>
      <c r="L29" s="196">
        <v>307.25</v>
      </c>
      <c r="M29" s="196">
        <v>27.28</v>
      </c>
      <c r="N29" s="196">
        <v>35.01</v>
      </c>
      <c r="O29" s="196">
        <v>0</v>
      </c>
      <c r="P29" s="196">
        <v>33.380000000000003</v>
      </c>
      <c r="Q29" s="196">
        <v>0</v>
      </c>
      <c r="R29" s="196">
        <v>12.57</v>
      </c>
      <c r="S29" s="196">
        <v>0</v>
      </c>
      <c r="T29" s="196">
        <v>0</v>
      </c>
      <c r="U29" s="196">
        <v>24.83</v>
      </c>
      <c r="V29" s="196">
        <v>6.15</v>
      </c>
      <c r="W29" s="196">
        <v>13.4</v>
      </c>
      <c r="X29" s="196">
        <v>29.15</v>
      </c>
      <c r="Y29" s="196">
        <v>0</v>
      </c>
      <c r="Z29">
        <v>0</v>
      </c>
      <c r="AA29" s="196">
        <v>11.21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50.74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56.59</v>
      </c>
      <c r="AQ29" s="196">
        <v>22.74</v>
      </c>
      <c r="AR29" s="196">
        <v>2.29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4.5199999999999996</v>
      </c>
      <c r="L30" s="196">
        <v>307.25</v>
      </c>
      <c r="M30" s="196">
        <v>27.28</v>
      </c>
      <c r="N30" s="196">
        <v>35.01</v>
      </c>
      <c r="O30" s="196">
        <v>0</v>
      </c>
      <c r="P30" s="196">
        <v>33.380000000000003</v>
      </c>
      <c r="Q30" s="196">
        <v>0</v>
      </c>
      <c r="R30" s="196">
        <v>12.57</v>
      </c>
      <c r="S30" s="196">
        <v>0</v>
      </c>
      <c r="T30" s="196">
        <v>0</v>
      </c>
      <c r="U30" s="196">
        <v>24.83</v>
      </c>
      <c r="V30" s="196">
        <v>6.15</v>
      </c>
      <c r="W30" s="196">
        <v>13.4</v>
      </c>
      <c r="X30" s="196">
        <v>29.15</v>
      </c>
      <c r="Y30" s="196">
        <v>0</v>
      </c>
      <c r="Z30">
        <v>0</v>
      </c>
      <c r="AA30" s="196">
        <v>11.21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50.74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56.59</v>
      </c>
      <c r="AQ30" s="196">
        <v>22.74</v>
      </c>
      <c r="AR30" s="196">
        <v>7.43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4.5199999999999996</v>
      </c>
      <c r="L31" s="196">
        <v>307.26</v>
      </c>
      <c r="M31" s="196">
        <v>27.28</v>
      </c>
      <c r="N31" s="196">
        <v>35.01</v>
      </c>
      <c r="O31" s="196">
        <v>0</v>
      </c>
      <c r="P31" s="196">
        <v>33.380000000000003</v>
      </c>
      <c r="Q31" s="196">
        <v>0</v>
      </c>
      <c r="R31" s="196">
        <v>12.57</v>
      </c>
      <c r="S31" s="196">
        <v>0</v>
      </c>
      <c r="T31" s="196">
        <v>0</v>
      </c>
      <c r="U31" s="196">
        <v>24.83</v>
      </c>
      <c r="V31" s="196">
        <v>6.15</v>
      </c>
      <c r="W31" s="196">
        <v>13.4</v>
      </c>
      <c r="X31" s="196">
        <v>29.15</v>
      </c>
      <c r="Y31" s="196">
        <v>0</v>
      </c>
      <c r="Z31">
        <v>0</v>
      </c>
      <c r="AA31" s="196">
        <v>11.21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57.92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56.59</v>
      </c>
      <c r="AQ31" s="196">
        <v>22.74</v>
      </c>
      <c r="AR31" s="196">
        <v>14.12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4.5199999999999996</v>
      </c>
      <c r="L32" s="196">
        <v>307.26</v>
      </c>
      <c r="M32" s="196">
        <v>27.28</v>
      </c>
      <c r="N32" s="196">
        <v>35.01</v>
      </c>
      <c r="O32" s="196">
        <v>0</v>
      </c>
      <c r="P32" s="196">
        <v>33.380000000000003</v>
      </c>
      <c r="Q32" s="196">
        <v>0</v>
      </c>
      <c r="R32" s="196">
        <v>12.57</v>
      </c>
      <c r="S32" s="196">
        <v>0</v>
      </c>
      <c r="T32" s="196">
        <v>0</v>
      </c>
      <c r="U32" s="196">
        <v>24.83</v>
      </c>
      <c r="V32" s="196">
        <v>6.15</v>
      </c>
      <c r="W32" s="196">
        <v>13.4</v>
      </c>
      <c r="X32" s="196">
        <v>29.15</v>
      </c>
      <c r="Y32" s="196">
        <v>0</v>
      </c>
      <c r="Z32">
        <v>0</v>
      </c>
      <c r="AA32" s="196">
        <v>11.21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57.92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56.59</v>
      </c>
      <c r="AQ32" s="196">
        <v>22.74</v>
      </c>
      <c r="AR32" s="196">
        <v>19.2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4.5199999999999996</v>
      </c>
      <c r="L33" s="196">
        <v>307.25</v>
      </c>
      <c r="M33" s="196">
        <v>27.28</v>
      </c>
      <c r="N33" s="196">
        <v>35.01</v>
      </c>
      <c r="O33" s="196">
        <v>0</v>
      </c>
      <c r="P33" s="196">
        <v>33.380000000000003</v>
      </c>
      <c r="Q33" s="196">
        <v>0</v>
      </c>
      <c r="R33" s="196">
        <v>12.57</v>
      </c>
      <c r="S33" s="196">
        <v>0</v>
      </c>
      <c r="T33" s="196">
        <v>0</v>
      </c>
      <c r="U33" s="196">
        <v>24.83</v>
      </c>
      <c r="V33" s="196">
        <v>6.15</v>
      </c>
      <c r="W33" s="196">
        <v>13.4</v>
      </c>
      <c r="X33" s="196">
        <v>29.15</v>
      </c>
      <c r="Y33" s="196">
        <v>0</v>
      </c>
      <c r="Z33">
        <v>0</v>
      </c>
      <c r="AA33" s="196">
        <v>11.21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57.92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56.59</v>
      </c>
      <c r="AQ33" s="196">
        <v>22.74</v>
      </c>
      <c r="AR33" s="196">
        <v>20.7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4.5199999999999996</v>
      </c>
      <c r="L34" s="196">
        <v>307.25</v>
      </c>
      <c r="M34" s="196">
        <v>27.28</v>
      </c>
      <c r="N34" s="196">
        <v>35.01</v>
      </c>
      <c r="O34" s="196">
        <v>0</v>
      </c>
      <c r="P34" s="196">
        <v>33.380000000000003</v>
      </c>
      <c r="Q34" s="196">
        <v>0</v>
      </c>
      <c r="R34" s="196">
        <v>12.57</v>
      </c>
      <c r="S34" s="196">
        <v>0</v>
      </c>
      <c r="T34" s="196">
        <v>0</v>
      </c>
      <c r="U34" s="196">
        <v>24.83</v>
      </c>
      <c r="V34" s="196">
        <v>6.15</v>
      </c>
      <c r="W34" s="196">
        <v>13.4</v>
      </c>
      <c r="X34" s="196">
        <v>29.15</v>
      </c>
      <c r="Y34" s="196">
        <v>0</v>
      </c>
      <c r="Z34">
        <v>0</v>
      </c>
      <c r="AA34" s="196">
        <v>11.21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57.92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56.59</v>
      </c>
      <c r="AQ34" s="196">
        <v>22.74</v>
      </c>
      <c r="AR34" s="196">
        <v>21.7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4.5199999999999996</v>
      </c>
      <c r="L35" s="196">
        <v>307.24</v>
      </c>
      <c r="M35" s="196">
        <v>27.28</v>
      </c>
      <c r="N35" s="196">
        <v>35.01</v>
      </c>
      <c r="O35" s="196">
        <v>0</v>
      </c>
      <c r="P35" s="196">
        <v>33.380000000000003</v>
      </c>
      <c r="Q35" s="196">
        <v>0</v>
      </c>
      <c r="R35" s="196">
        <v>12.57</v>
      </c>
      <c r="S35" s="196">
        <v>0</v>
      </c>
      <c r="T35" s="196">
        <v>0</v>
      </c>
      <c r="U35" s="196">
        <v>24.83</v>
      </c>
      <c r="V35" s="196">
        <v>6.15</v>
      </c>
      <c r="W35" s="196">
        <v>13.4</v>
      </c>
      <c r="X35" s="196">
        <v>29.15</v>
      </c>
      <c r="Y35" s="196">
        <v>0</v>
      </c>
      <c r="Z35">
        <v>0</v>
      </c>
      <c r="AA35" s="196">
        <v>11.21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57.92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56.59</v>
      </c>
      <c r="AQ35" s="196">
        <v>22.74</v>
      </c>
      <c r="AR35" s="196">
        <v>21.7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4.5199999999999996</v>
      </c>
      <c r="L36" s="196">
        <v>307.24</v>
      </c>
      <c r="M36" s="196">
        <v>27.28</v>
      </c>
      <c r="N36" s="196">
        <v>35.01</v>
      </c>
      <c r="O36" s="196">
        <v>0</v>
      </c>
      <c r="P36" s="196">
        <v>33.380000000000003</v>
      </c>
      <c r="Q36" s="196">
        <v>0</v>
      </c>
      <c r="R36" s="196">
        <v>12.57</v>
      </c>
      <c r="S36" s="196">
        <v>0</v>
      </c>
      <c r="T36" s="196">
        <v>0</v>
      </c>
      <c r="U36" s="196">
        <v>24.83</v>
      </c>
      <c r="V36" s="196">
        <v>6.15</v>
      </c>
      <c r="W36" s="196">
        <v>13.4</v>
      </c>
      <c r="X36" s="196">
        <v>29.15</v>
      </c>
      <c r="Y36" s="196">
        <v>0</v>
      </c>
      <c r="Z36">
        <v>0</v>
      </c>
      <c r="AA36" s="196">
        <v>11.21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57.92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56.59</v>
      </c>
      <c r="AQ36" s="196">
        <v>22.74</v>
      </c>
      <c r="AR36" s="196">
        <v>22.7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4.5199999999999996</v>
      </c>
      <c r="L37" s="196">
        <v>307.25</v>
      </c>
      <c r="M37" s="196">
        <v>27.28</v>
      </c>
      <c r="N37" s="196">
        <v>35.01</v>
      </c>
      <c r="O37" s="196">
        <v>0</v>
      </c>
      <c r="P37" s="196">
        <v>33.380000000000003</v>
      </c>
      <c r="Q37" s="196">
        <v>0</v>
      </c>
      <c r="R37" s="196">
        <v>12.57</v>
      </c>
      <c r="S37" s="196">
        <v>0</v>
      </c>
      <c r="T37" s="196">
        <v>0</v>
      </c>
      <c r="U37" s="196">
        <v>24.83</v>
      </c>
      <c r="V37" s="196">
        <v>6.15</v>
      </c>
      <c r="W37" s="196">
        <v>13.4</v>
      </c>
      <c r="X37" s="196">
        <v>29.15</v>
      </c>
      <c r="Y37" s="196">
        <v>0</v>
      </c>
      <c r="Z37">
        <v>0</v>
      </c>
      <c r="AA37" s="196">
        <v>11.21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57.92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56.59</v>
      </c>
      <c r="AQ37" s="196">
        <v>22.74</v>
      </c>
      <c r="AR37" s="196">
        <v>22.7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4.5199999999999996</v>
      </c>
      <c r="L38" s="196">
        <v>307.25</v>
      </c>
      <c r="M38" s="196">
        <v>27.28</v>
      </c>
      <c r="N38" s="196">
        <v>35.01</v>
      </c>
      <c r="O38" s="196">
        <v>0</v>
      </c>
      <c r="P38" s="196">
        <v>33.380000000000003</v>
      </c>
      <c r="Q38" s="196">
        <v>0</v>
      </c>
      <c r="R38" s="196">
        <v>12.57</v>
      </c>
      <c r="S38" s="196">
        <v>0</v>
      </c>
      <c r="T38" s="196">
        <v>0</v>
      </c>
      <c r="U38" s="196">
        <v>24.83</v>
      </c>
      <c r="V38" s="196">
        <v>6.15</v>
      </c>
      <c r="W38" s="196">
        <v>13.4</v>
      </c>
      <c r="X38" s="196">
        <v>29.15</v>
      </c>
      <c r="Y38" s="196">
        <v>0</v>
      </c>
      <c r="Z38">
        <v>0</v>
      </c>
      <c r="AA38" s="196">
        <v>11.21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57.92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56.59</v>
      </c>
      <c r="AQ38" s="196">
        <v>22.74</v>
      </c>
      <c r="AR38" s="196">
        <v>22.7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4.5199999999999996</v>
      </c>
      <c r="L39" s="196">
        <v>307.25</v>
      </c>
      <c r="M39" s="196">
        <v>27.28</v>
      </c>
      <c r="N39" s="196">
        <v>35.01</v>
      </c>
      <c r="O39" s="196">
        <v>0</v>
      </c>
      <c r="P39" s="196">
        <v>33.380000000000003</v>
      </c>
      <c r="Q39" s="196">
        <v>0</v>
      </c>
      <c r="R39" s="196">
        <v>12.57</v>
      </c>
      <c r="S39" s="196">
        <v>0</v>
      </c>
      <c r="T39" s="196">
        <v>0</v>
      </c>
      <c r="U39" s="196">
        <v>24.83</v>
      </c>
      <c r="V39" s="196">
        <v>6.15</v>
      </c>
      <c r="W39" s="196">
        <v>13.4</v>
      </c>
      <c r="X39" s="196">
        <v>29.15</v>
      </c>
      <c r="Y39" s="196">
        <v>0</v>
      </c>
      <c r="Z39">
        <v>0</v>
      </c>
      <c r="AA39" s="196">
        <v>11.21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57.92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56.59</v>
      </c>
      <c r="AQ39" s="196">
        <v>22.74</v>
      </c>
      <c r="AR39" s="196">
        <v>23.2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4.5199999999999996</v>
      </c>
      <c r="L40" s="196">
        <v>307.25</v>
      </c>
      <c r="M40" s="196">
        <v>27.28</v>
      </c>
      <c r="N40" s="196">
        <v>35.01</v>
      </c>
      <c r="O40" s="196">
        <v>0</v>
      </c>
      <c r="P40" s="196">
        <v>33.380000000000003</v>
      </c>
      <c r="Q40" s="196">
        <v>0</v>
      </c>
      <c r="R40" s="196">
        <v>12.57</v>
      </c>
      <c r="S40" s="196">
        <v>0</v>
      </c>
      <c r="T40" s="196">
        <v>0</v>
      </c>
      <c r="U40" s="196">
        <v>24.83</v>
      </c>
      <c r="V40" s="196">
        <v>6.15</v>
      </c>
      <c r="W40" s="196">
        <v>13.4</v>
      </c>
      <c r="X40" s="196">
        <v>29.15</v>
      </c>
      <c r="Y40" s="196">
        <v>0</v>
      </c>
      <c r="Z40">
        <v>0</v>
      </c>
      <c r="AA40" s="196">
        <v>11.21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57.92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56.59</v>
      </c>
      <c r="AQ40" s="196">
        <v>22.74</v>
      </c>
      <c r="AR40" s="196">
        <v>23.2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4.5199999999999996</v>
      </c>
      <c r="L41" s="196">
        <v>307.25</v>
      </c>
      <c r="M41" s="196">
        <v>27.28</v>
      </c>
      <c r="N41" s="196">
        <v>35.01</v>
      </c>
      <c r="O41" s="196">
        <v>0</v>
      </c>
      <c r="P41" s="196">
        <v>33.380000000000003</v>
      </c>
      <c r="Q41" s="196">
        <v>0</v>
      </c>
      <c r="R41" s="196">
        <v>12.57</v>
      </c>
      <c r="S41" s="196">
        <v>0</v>
      </c>
      <c r="T41" s="196">
        <v>0</v>
      </c>
      <c r="U41" s="196">
        <v>24.83</v>
      </c>
      <c r="V41" s="196">
        <v>6.15</v>
      </c>
      <c r="W41" s="196">
        <v>13.4</v>
      </c>
      <c r="X41" s="196">
        <v>29.15</v>
      </c>
      <c r="Y41" s="196">
        <v>0</v>
      </c>
      <c r="Z41">
        <v>0</v>
      </c>
      <c r="AA41" s="196">
        <v>11.21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57.92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75.06</v>
      </c>
      <c r="AQ41" s="196">
        <v>22.74</v>
      </c>
      <c r="AR41" s="196">
        <v>23.2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4.5199999999999996</v>
      </c>
      <c r="L42" s="196">
        <v>307.25</v>
      </c>
      <c r="M42" s="196">
        <v>27.28</v>
      </c>
      <c r="N42" s="196">
        <v>35.01</v>
      </c>
      <c r="O42" s="196">
        <v>0</v>
      </c>
      <c r="P42" s="196">
        <v>33.380000000000003</v>
      </c>
      <c r="Q42" s="196">
        <v>0</v>
      </c>
      <c r="R42" s="196">
        <v>12.57</v>
      </c>
      <c r="S42" s="196">
        <v>0</v>
      </c>
      <c r="T42" s="196">
        <v>0</v>
      </c>
      <c r="U42" s="196">
        <v>24.83</v>
      </c>
      <c r="V42" s="196">
        <v>6.15</v>
      </c>
      <c r="W42" s="196">
        <v>13.4</v>
      </c>
      <c r="X42" s="196">
        <v>29.15</v>
      </c>
      <c r="Y42" s="196">
        <v>0</v>
      </c>
      <c r="Z42">
        <v>0</v>
      </c>
      <c r="AA42" s="196">
        <v>11.21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57.92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75.06</v>
      </c>
      <c r="AQ42" s="196">
        <v>22.74</v>
      </c>
      <c r="AR42" s="196">
        <v>23.2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4.5199999999999996</v>
      </c>
      <c r="L43" s="196">
        <v>307.24</v>
      </c>
      <c r="M43" s="196">
        <v>27.28</v>
      </c>
      <c r="N43" s="196">
        <v>35.01</v>
      </c>
      <c r="O43" s="196">
        <v>0</v>
      </c>
      <c r="P43" s="196">
        <v>33.380000000000003</v>
      </c>
      <c r="Q43" s="196">
        <v>0</v>
      </c>
      <c r="R43" s="196">
        <v>12.57</v>
      </c>
      <c r="S43" s="196">
        <v>0</v>
      </c>
      <c r="T43" s="196">
        <v>0</v>
      </c>
      <c r="U43" s="196">
        <v>24.83</v>
      </c>
      <c r="V43" s="196">
        <v>6.15</v>
      </c>
      <c r="W43" s="196">
        <v>13.4</v>
      </c>
      <c r="X43" s="196">
        <v>29.15</v>
      </c>
      <c r="Y43" s="196">
        <v>0</v>
      </c>
      <c r="Z43">
        <v>0</v>
      </c>
      <c r="AA43" s="196">
        <v>11.21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55.81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75.06</v>
      </c>
      <c r="AQ43" s="196">
        <v>22.74</v>
      </c>
      <c r="AR43" s="196">
        <v>23.2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4.5199999999999996</v>
      </c>
      <c r="L44" s="196">
        <v>318.83999999999997</v>
      </c>
      <c r="M44" s="196">
        <v>27.28</v>
      </c>
      <c r="N44" s="196">
        <v>35.01</v>
      </c>
      <c r="O44" s="196">
        <v>0</v>
      </c>
      <c r="P44" s="196">
        <v>33.380000000000003</v>
      </c>
      <c r="Q44" s="196">
        <v>0</v>
      </c>
      <c r="R44" s="196">
        <v>12.57</v>
      </c>
      <c r="S44" s="196">
        <v>0</v>
      </c>
      <c r="T44" s="196">
        <v>0</v>
      </c>
      <c r="U44" s="196">
        <v>24.83</v>
      </c>
      <c r="V44" s="196">
        <v>6.15</v>
      </c>
      <c r="W44" s="196">
        <v>13.4</v>
      </c>
      <c r="X44" s="196">
        <v>29.15</v>
      </c>
      <c r="Y44" s="196">
        <v>0</v>
      </c>
      <c r="Z44">
        <v>0</v>
      </c>
      <c r="AA44" s="196">
        <v>10.9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55.81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75.06</v>
      </c>
      <c r="AQ44" s="196">
        <v>22.74</v>
      </c>
      <c r="AR44" s="196">
        <v>23.2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4.5199999999999996</v>
      </c>
      <c r="L45" s="196">
        <v>318.83999999999997</v>
      </c>
      <c r="M45" s="196">
        <v>27.28</v>
      </c>
      <c r="N45" s="196">
        <v>35.01</v>
      </c>
      <c r="O45" s="196">
        <v>0</v>
      </c>
      <c r="P45" s="196">
        <v>33.380000000000003</v>
      </c>
      <c r="Q45" s="196">
        <v>0</v>
      </c>
      <c r="R45" s="196">
        <v>12.57</v>
      </c>
      <c r="S45" s="196">
        <v>0</v>
      </c>
      <c r="T45" s="196">
        <v>0</v>
      </c>
      <c r="U45" s="196">
        <v>24.83</v>
      </c>
      <c r="V45" s="196">
        <v>6.15</v>
      </c>
      <c r="W45" s="196">
        <v>13.4</v>
      </c>
      <c r="X45" s="196">
        <v>29.15</v>
      </c>
      <c r="Y45" s="196">
        <v>0</v>
      </c>
      <c r="Z45">
        <v>0</v>
      </c>
      <c r="AA45" s="196">
        <v>10.9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55.81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75.06</v>
      </c>
      <c r="AQ45" s="196">
        <v>22.74</v>
      </c>
      <c r="AR45" s="196">
        <v>23.2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4.5199999999999996</v>
      </c>
      <c r="L46" s="196">
        <v>318.83999999999997</v>
      </c>
      <c r="M46" s="196">
        <v>27.28</v>
      </c>
      <c r="N46" s="196">
        <v>35.01</v>
      </c>
      <c r="O46" s="196">
        <v>0</v>
      </c>
      <c r="P46" s="196">
        <v>33.380000000000003</v>
      </c>
      <c r="Q46" s="196">
        <v>0</v>
      </c>
      <c r="R46" s="196">
        <v>12.57</v>
      </c>
      <c r="S46" s="196">
        <v>0</v>
      </c>
      <c r="T46" s="196">
        <v>0</v>
      </c>
      <c r="U46" s="196">
        <v>24.83</v>
      </c>
      <c r="V46" s="196">
        <v>6.15</v>
      </c>
      <c r="W46" s="196">
        <v>13.4</v>
      </c>
      <c r="X46" s="196">
        <v>29.15</v>
      </c>
      <c r="Y46" s="196">
        <v>0</v>
      </c>
      <c r="Z46">
        <v>0</v>
      </c>
      <c r="AA46" s="196">
        <v>10.9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55.81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75.06</v>
      </c>
      <c r="AQ46" s="196">
        <v>22.74</v>
      </c>
      <c r="AR46" s="196">
        <v>23.2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4.5199999999999996</v>
      </c>
      <c r="L47" s="196">
        <v>318.85000000000002</v>
      </c>
      <c r="M47" s="196">
        <v>27.28</v>
      </c>
      <c r="N47" s="196">
        <v>35.01</v>
      </c>
      <c r="O47" s="196">
        <v>0</v>
      </c>
      <c r="P47" s="196">
        <v>33.380000000000003</v>
      </c>
      <c r="Q47" s="196">
        <v>0</v>
      </c>
      <c r="R47" s="196">
        <v>12.57</v>
      </c>
      <c r="S47" s="196">
        <v>0</v>
      </c>
      <c r="T47" s="196">
        <v>0</v>
      </c>
      <c r="U47" s="196">
        <v>24.83</v>
      </c>
      <c r="V47" s="196">
        <v>6.15</v>
      </c>
      <c r="W47" s="196">
        <v>13.4</v>
      </c>
      <c r="X47" s="196">
        <v>29.15</v>
      </c>
      <c r="Y47" s="196">
        <v>0</v>
      </c>
      <c r="Z47">
        <v>0</v>
      </c>
      <c r="AA47" s="196">
        <v>10.9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55.81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75.06</v>
      </c>
      <c r="AQ47" s="196">
        <v>22.74</v>
      </c>
      <c r="AR47" s="196">
        <v>23.2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4.5199999999999996</v>
      </c>
      <c r="L48" s="196">
        <v>318.85000000000002</v>
      </c>
      <c r="M48" s="196">
        <v>27.28</v>
      </c>
      <c r="N48" s="196">
        <v>35.01</v>
      </c>
      <c r="O48" s="196">
        <v>0</v>
      </c>
      <c r="P48" s="196">
        <v>33.380000000000003</v>
      </c>
      <c r="Q48" s="196">
        <v>0</v>
      </c>
      <c r="R48" s="196">
        <v>12.57</v>
      </c>
      <c r="S48" s="196">
        <v>0</v>
      </c>
      <c r="T48" s="196">
        <v>0</v>
      </c>
      <c r="U48" s="196">
        <v>24.83</v>
      </c>
      <c r="V48" s="196">
        <v>6.15</v>
      </c>
      <c r="W48" s="196">
        <v>13.4</v>
      </c>
      <c r="X48" s="196">
        <v>29.15</v>
      </c>
      <c r="Y48" s="196">
        <v>0</v>
      </c>
      <c r="Z48">
        <v>0</v>
      </c>
      <c r="AA48" s="196">
        <v>10.9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55.81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75.06</v>
      </c>
      <c r="AQ48" s="196">
        <v>22.74</v>
      </c>
      <c r="AR48" s="196">
        <v>23.2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4.5199999999999996</v>
      </c>
      <c r="L49" s="196">
        <v>318.83999999999997</v>
      </c>
      <c r="M49" s="196">
        <v>27.28</v>
      </c>
      <c r="N49" s="196">
        <v>35.01</v>
      </c>
      <c r="O49" s="196">
        <v>0</v>
      </c>
      <c r="P49" s="196">
        <v>33.380000000000003</v>
      </c>
      <c r="Q49" s="196">
        <v>0</v>
      </c>
      <c r="R49" s="196">
        <v>12.57</v>
      </c>
      <c r="S49" s="196">
        <v>0</v>
      </c>
      <c r="T49" s="196">
        <v>0</v>
      </c>
      <c r="U49" s="196">
        <v>24.83</v>
      </c>
      <c r="V49" s="196">
        <v>6.15</v>
      </c>
      <c r="W49" s="196">
        <v>13.4</v>
      </c>
      <c r="X49" s="196">
        <v>29.15</v>
      </c>
      <c r="Y49" s="196">
        <v>0</v>
      </c>
      <c r="Z49">
        <v>0</v>
      </c>
      <c r="AA49" s="196">
        <v>10.9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55.81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75.06</v>
      </c>
      <c r="AQ49" s="196">
        <v>22.74</v>
      </c>
      <c r="AR49" s="196">
        <v>23.2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4.5199999999999996</v>
      </c>
      <c r="L50" s="196">
        <v>318.83999999999997</v>
      </c>
      <c r="M50" s="196">
        <v>27.28</v>
      </c>
      <c r="N50" s="196">
        <v>35.01</v>
      </c>
      <c r="O50" s="196">
        <v>0</v>
      </c>
      <c r="P50" s="196">
        <v>33.380000000000003</v>
      </c>
      <c r="Q50" s="196">
        <v>0</v>
      </c>
      <c r="R50" s="196">
        <v>12.57</v>
      </c>
      <c r="S50" s="196">
        <v>0</v>
      </c>
      <c r="T50" s="196">
        <v>0</v>
      </c>
      <c r="U50" s="196">
        <v>24.83</v>
      </c>
      <c r="V50" s="196">
        <v>6.15</v>
      </c>
      <c r="W50" s="196">
        <v>13.4</v>
      </c>
      <c r="X50" s="196">
        <v>29.15</v>
      </c>
      <c r="Y50" s="196">
        <v>0</v>
      </c>
      <c r="Z50">
        <v>0</v>
      </c>
      <c r="AA50" s="196">
        <v>10.9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55.81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75.06</v>
      </c>
      <c r="AQ50" s="196">
        <v>22.74</v>
      </c>
      <c r="AR50" s="196">
        <v>23.2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4.5199999999999996</v>
      </c>
      <c r="L51" s="196">
        <v>338.16</v>
      </c>
      <c r="M51" s="196">
        <v>27.28</v>
      </c>
      <c r="N51" s="196">
        <v>35.01</v>
      </c>
      <c r="O51" s="196">
        <v>0</v>
      </c>
      <c r="P51" s="196">
        <v>30.13</v>
      </c>
      <c r="Q51" s="196">
        <v>0</v>
      </c>
      <c r="R51" s="196">
        <v>12.57</v>
      </c>
      <c r="S51" s="196">
        <v>0</v>
      </c>
      <c r="T51" s="196">
        <v>0</v>
      </c>
      <c r="U51" s="196">
        <v>24.83</v>
      </c>
      <c r="V51" s="196">
        <v>6.15</v>
      </c>
      <c r="W51" s="196">
        <v>13.4</v>
      </c>
      <c r="X51" s="196">
        <v>29.15</v>
      </c>
      <c r="Y51" s="196">
        <v>0</v>
      </c>
      <c r="Z51">
        <v>0</v>
      </c>
      <c r="AA51" s="196">
        <v>10.9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56.97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75.06</v>
      </c>
      <c r="AQ51" s="196">
        <v>22.74</v>
      </c>
      <c r="AR51" s="196">
        <v>23.2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4.5199999999999996</v>
      </c>
      <c r="L52" s="196">
        <v>335.52</v>
      </c>
      <c r="M52" s="196">
        <v>27.28</v>
      </c>
      <c r="N52" s="196">
        <v>35.01</v>
      </c>
      <c r="O52" s="196">
        <v>0</v>
      </c>
      <c r="P52" s="196">
        <v>30.13</v>
      </c>
      <c r="Q52" s="196">
        <v>0</v>
      </c>
      <c r="R52" s="196">
        <v>12.57</v>
      </c>
      <c r="S52" s="196">
        <v>0</v>
      </c>
      <c r="T52" s="196">
        <v>0</v>
      </c>
      <c r="U52" s="196">
        <v>24.83</v>
      </c>
      <c r="V52" s="196">
        <v>6.15</v>
      </c>
      <c r="W52" s="196">
        <v>13.4</v>
      </c>
      <c r="X52" s="196">
        <v>29.15</v>
      </c>
      <c r="Y52" s="196">
        <v>0</v>
      </c>
      <c r="Z52">
        <v>0</v>
      </c>
      <c r="AA52" s="196">
        <v>10.9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56.97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75.06</v>
      </c>
      <c r="AQ52" s="196">
        <v>22.74</v>
      </c>
      <c r="AR52" s="196">
        <v>23.2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4.5199999999999996</v>
      </c>
      <c r="L53" s="196">
        <v>338.16</v>
      </c>
      <c r="M53" s="196">
        <v>27.28</v>
      </c>
      <c r="N53" s="196">
        <v>35.01</v>
      </c>
      <c r="O53" s="196">
        <v>0</v>
      </c>
      <c r="P53" s="196">
        <v>30.13</v>
      </c>
      <c r="Q53" s="196">
        <v>0</v>
      </c>
      <c r="R53" s="196">
        <v>9.9499999999999993</v>
      </c>
      <c r="S53" s="196">
        <v>0</v>
      </c>
      <c r="T53" s="196">
        <v>0</v>
      </c>
      <c r="U53" s="196">
        <v>24.83</v>
      </c>
      <c r="V53" s="196">
        <v>6.15</v>
      </c>
      <c r="W53" s="196">
        <v>13.4</v>
      </c>
      <c r="X53" s="196">
        <v>29.15</v>
      </c>
      <c r="Y53" s="196">
        <v>0</v>
      </c>
      <c r="Z53">
        <v>0</v>
      </c>
      <c r="AA53" s="196">
        <v>10.9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56.97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75.06</v>
      </c>
      <c r="AQ53" s="196">
        <v>22.74</v>
      </c>
      <c r="AR53" s="196">
        <v>23.2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4.5199999999999996</v>
      </c>
      <c r="L54" s="196">
        <v>328.5</v>
      </c>
      <c r="M54" s="196">
        <v>27.28</v>
      </c>
      <c r="N54" s="196">
        <v>35.01</v>
      </c>
      <c r="O54" s="196">
        <v>0</v>
      </c>
      <c r="P54" s="196">
        <v>30.13</v>
      </c>
      <c r="Q54" s="196">
        <v>0</v>
      </c>
      <c r="R54" s="196">
        <v>9.9499999999999993</v>
      </c>
      <c r="S54" s="196">
        <v>0</v>
      </c>
      <c r="T54" s="196">
        <v>0</v>
      </c>
      <c r="U54" s="196">
        <v>24.83</v>
      </c>
      <c r="V54" s="196">
        <v>6.15</v>
      </c>
      <c r="W54" s="196">
        <v>13.4</v>
      </c>
      <c r="X54" s="196">
        <v>29.15</v>
      </c>
      <c r="Y54" s="196">
        <v>0</v>
      </c>
      <c r="Z54">
        <v>0</v>
      </c>
      <c r="AA54" s="196">
        <v>10.9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56.97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75.06</v>
      </c>
      <c r="AQ54" s="196">
        <v>22.74</v>
      </c>
      <c r="AR54" s="196">
        <v>23.2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307.24</v>
      </c>
      <c r="M55" s="196">
        <v>27.28</v>
      </c>
      <c r="N55" s="196">
        <v>35.01</v>
      </c>
      <c r="O55" s="196">
        <v>0</v>
      </c>
      <c r="P55" s="196">
        <v>30.13</v>
      </c>
      <c r="Q55" s="196">
        <v>0</v>
      </c>
      <c r="R55" s="196">
        <v>5.12</v>
      </c>
      <c r="S55" s="196">
        <v>0</v>
      </c>
      <c r="T55" s="196">
        <v>0</v>
      </c>
      <c r="U55" s="196">
        <v>24.83</v>
      </c>
      <c r="V55" s="196">
        <v>0</v>
      </c>
      <c r="W55" s="196">
        <v>4.5599999999999996</v>
      </c>
      <c r="X55" s="196">
        <v>29.15</v>
      </c>
      <c r="Y55" s="196">
        <v>0</v>
      </c>
      <c r="Z55">
        <v>0</v>
      </c>
      <c r="AA55" s="196">
        <v>10.9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56.97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28.99</v>
      </c>
      <c r="AQ55" s="196">
        <v>7.73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307.24</v>
      </c>
      <c r="M56" s="196">
        <v>27.28</v>
      </c>
      <c r="N56" s="196">
        <v>35.01</v>
      </c>
      <c r="O56" s="196">
        <v>0</v>
      </c>
      <c r="P56" s="196">
        <v>30.13</v>
      </c>
      <c r="Q56" s="196">
        <v>0</v>
      </c>
      <c r="R56" s="196">
        <v>5.12</v>
      </c>
      <c r="S56" s="196">
        <v>0</v>
      </c>
      <c r="T56" s="196">
        <v>0</v>
      </c>
      <c r="U56" s="196">
        <v>24.83</v>
      </c>
      <c r="V56" s="196">
        <v>0</v>
      </c>
      <c r="W56" s="196">
        <v>1.93</v>
      </c>
      <c r="X56" s="196">
        <v>29.15</v>
      </c>
      <c r="Y56" s="196">
        <v>0</v>
      </c>
      <c r="Z56">
        <v>0</v>
      </c>
      <c r="AA56" s="196">
        <v>10.23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56.97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28.99</v>
      </c>
      <c r="AQ56" s="196">
        <v>7.73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307.24</v>
      </c>
      <c r="M57" s="196">
        <v>27.28</v>
      </c>
      <c r="N57" s="196">
        <v>35.01</v>
      </c>
      <c r="O57" s="196">
        <v>0</v>
      </c>
      <c r="P57" s="196">
        <v>30.13</v>
      </c>
      <c r="Q57" s="196">
        <v>0</v>
      </c>
      <c r="R57" s="196">
        <v>0</v>
      </c>
      <c r="S57" s="196">
        <v>0</v>
      </c>
      <c r="T57" s="196">
        <v>0</v>
      </c>
      <c r="U57" s="196">
        <v>24.83</v>
      </c>
      <c r="V57" s="196">
        <v>0</v>
      </c>
      <c r="W57" s="196">
        <v>1.93</v>
      </c>
      <c r="X57" s="196">
        <v>29.15</v>
      </c>
      <c r="Y57" s="196">
        <v>0</v>
      </c>
      <c r="Z57">
        <v>0</v>
      </c>
      <c r="AA57" s="196">
        <v>10.23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56.97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28.99</v>
      </c>
      <c r="AQ57" s="196">
        <v>7.73</v>
      </c>
      <c r="AR57" s="196">
        <v>23.2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4.5199999999999996</v>
      </c>
      <c r="L58" s="196">
        <v>307.24</v>
      </c>
      <c r="M58" s="196">
        <v>27.28</v>
      </c>
      <c r="N58" s="196">
        <v>35.01</v>
      </c>
      <c r="O58" s="196">
        <v>0</v>
      </c>
      <c r="P58" s="196">
        <v>30.13</v>
      </c>
      <c r="Q58" s="196">
        <v>0</v>
      </c>
      <c r="R58" s="196">
        <v>9.74</v>
      </c>
      <c r="S58" s="196">
        <v>0</v>
      </c>
      <c r="T58" s="196">
        <v>0</v>
      </c>
      <c r="U58" s="196">
        <v>24.83</v>
      </c>
      <c r="V58" s="196">
        <v>6.15</v>
      </c>
      <c r="W58" s="196">
        <v>13.4</v>
      </c>
      <c r="X58" s="196">
        <v>29.15</v>
      </c>
      <c r="Y58" s="196">
        <v>0</v>
      </c>
      <c r="Z58">
        <v>0</v>
      </c>
      <c r="AA58" s="196">
        <v>10.23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56.97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75.06</v>
      </c>
      <c r="AQ58" s="196">
        <v>22.74</v>
      </c>
      <c r="AR58" s="196">
        <v>23.2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4.5199999999999996</v>
      </c>
      <c r="L59" s="196">
        <v>307.24</v>
      </c>
      <c r="M59" s="196">
        <v>27.28</v>
      </c>
      <c r="N59" s="196">
        <v>35.01</v>
      </c>
      <c r="O59" s="196">
        <v>0</v>
      </c>
      <c r="P59" s="196">
        <v>30.13</v>
      </c>
      <c r="Q59" s="196">
        <v>0</v>
      </c>
      <c r="R59" s="196">
        <v>9.9499999999999993</v>
      </c>
      <c r="S59" s="196">
        <v>0</v>
      </c>
      <c r="T59" s="196">
        <v>0</v>
      </c>
      <c r="U59" s="196">
        <v>24.83</v>
      </c>
      <c r="V59" s="196">
        <v>6.15</v>
      </c>
      <c r="W59" s="196">
        <v>13.4</v>
      </c>
      <c r="X59" s="196">
        <v>29.15</v>
      </c>
      <c r="Y59" s="196">
        <v>0</v>
      </c>
      <c r="Z59">
        <v>0</v>
      </c>
      <c r="AA59" s="196">
        <v>10.23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56.97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75.06</v>
      </c>
      <c r="AQ59" s="196">
        <v>22.74</v>
      </c>
      <c r="AR59" s="196">
        <v>23.2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4.5199999999999996</v>
      </c>
      <c r="L60" s="196">
        <v>307.24</v>
      </c>
      <c r="M60" s="196">
        <v>27.28</v>
      </c>
      <c r="N60" s="196">
        <v>35.01</v>
      </c>
      <c r="O60" s="196">
        <v>0</v>
      </c>
      <c r="P60" s="196">
        <v>30.13</v>
      </c>
      <c r="Q60" s="196">
        <v>0</v>
      </c>
      <c r="R60" s="196">
        <v>9.9499999999999993</v>
      </c>
      <c r="S60" s="196">
        <v>0</v>
      </c>
      <c r="T60" s="196">
        <v>0</v>
      </c>
      <c r="U60" s="196">
        <v>24.83</v>
      </c>
      <c r="V60" s="196">
        <v>6.15</v>
      </c>
      <c r="W60" s="196">
        <v>13.4</v>
      </c>
      <c r="X60" s="196">
        <v>29.15</v>
      </c>
      <c r="Y60" s="196">
        <v>0</v>
      </c>
      <c r="Z60">
        <v>0</v>
      </c>
      <c r="AA60" s="196">
        <v>10.23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75.06</v>
      </c>
      <c r="AQ60" s="196">
        <v>22.74</v>
      </c>
      <c r="AR60" s="196">
        <v>23.2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4.5199999999999996</v>
      </c>
      <c r="L61" s="196">
        <v>338.16</v>
      </c>
      <c r="M61" s="196">
        <v>27.28</v>
      </c>
      <c r="N61" s="196">
        <v>35.01</v>
      </c>
      <c r="O61" s="196">
        <v>0</v>
      </c>
      <c r="P61" s="196">
        <v>31.18</v>
      </c>
      <c r="Q61" s="196">
        <v>0</v>
      </c>
      <c r="R61" s="196">
        <v>9.9499999999999993</v>
      </c>
      <c r="S61" s="196">
        <v>0</v>
      </c>
      <c r="T61" s="196">
        <v>0</v>
      </c>
      <c r="U61" s="196">
        <v>24.83</v>
      </c>
      <c r="V61" s="196">
        <v>6.15</v>
      </c>
      <c r="W61" s="196">
        <v>13.4</v>
      </c>
      <c r="X61" s="196">
        <v>29.15</v>
      </c>
      <c r="Y61" s="196">
        <v>0</v>
      </c>
      <c r="Z61">
        <v>0</v>
      </c>
      <c r="AA61" s="196">
        <v>10.23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50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75.06</v>
      </c>
      <c r="AQ61" s="196">
        <v>22.74</v>
      </c>
      <c r="AR61" s="196">
        <v>23.2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4.5199999999999996</v>
      </c>
      <c r="L62" s="196">
        <v>338.16</v>
      </c>
      <c r="M62" s="196">
        <v>27.28</v>
      </c>
      <c r="N62" s="196">
        <v>35.01</v>
      </c>
      <c r="O62" s="196">
        <v>0</v>
      </c>
      <c r="P62" s="196">
        <v>31.18</v>
      </c>
      <c r="Q62" s="196">
        <v>0</v>
      </c>
      <c r="R62" s="196">
        <v>9.9499999999999993</v>
      </c>
      <c r="S62" s="196">
        <v>0</v>
      </c>
      <c r="T62" s="196">
        <v>0</v>
      </c>
      <c r="U62" s="196">
        <v>24.83</v>
      </c>
      <c r="V62" s="196">
        <v>6.15</v>
      </c>
      <c r="W62" s="196">
        <v>13.4</v>
      </c>
      <c r="X62" s="196">
        <v>29.15</v>
      </c>
      <c r="Y62" s="196">
        <v>0</v>
      </c>
      <c r="Z62">
        <v>0</v>
      </c>
      <c r="AA62" s="196">
        <v>10.23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75.06</v>
      </c>
      <c r="AQ62" s="196">
        <v>22.74</v>
      </c>
      <c r="AR62" s="196">
        <v>23.2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4.5199999999999996</v>
      </c>
      <c r="L63" s="196">
        <v>376.81</v>
      </c>
      <c r="M63" s="196">
        <v>27.28</v>
      </c>
      <c r="N63" s="196">
        <v>35.01</v>
      </c>
      <c r="O63" s="196">
        <v>0</v>
      </c>
      <c r="P63" s="196">
        <v>31.18</v>
      </c>
      <c r="Q63" s="196">
        <v>0</v>
      </c>
      <c r="R63" s="196">
        <v>9.9499999999999993</v>
      </c>
      <c r="S63" s="196">
        <v>0</v>
      </c>
      <c r="T63" s="196">
        <v>0</v>
      </c>
      <c r="U63" s="196">
        <v>24.83</v>
      </c>
      <c r="V63" s="196">
        <v>6.15</v>
      </c>
      <c r="W63" s="196">
        <v>13.4</v>
      </c>
      <c r="X63" s="196">
        <v>29.15</v>
      </c>
      <c r="Y63" s="196">
        <v>0</v>
      </c>
      <c r="Z63">
        <v>0</v>
      </c>
      <c r="AA63" s="196">
        <v>10.23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50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75.06</v>
      </c>
      <c r="AQ63" s="196">
        <v>22.74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4.5199999999999996</v>
      </c>
      <c r="L64" s="196">
        <v>386.47</v>
      </c>
      <c r="M64" s="196">
        <v>27.28</v>
      </c>
      <c r="N64" s="196">
        <v>35.01</v>
      </c>
      <c r="O64" s="196">
        <v>0</v>
      </c>
      <c r="P64" s="196">
        <v>31.18</v>
      </c>
      <c r="Q64" s="196">
        <v>0</v>
      </c>
      <c r="R64" s="196">
        <v>9.9499999999999993</v>
      </c>
      <c r="S64" s="196">
        <v>0</v>
      </c>
      <c r="T64" s="196">
        <v>0</v>
      </c>
      <c r="U64" s="196">
        <v>24.83</v>
      </c>
      <c r="V64" s="196">
        <v>6.15</v>
      </c>
      <c r="W64" s="196">
        <v>13.4</v>
      </c>
      <c r="X64" s="196">
        <v>29.15</v>
      </c>
      <c r="Y64" s="196">
        <v>0</v>
      </c>
      <c r="Z64">
        <v>0</v>
      </c>
      <c r="AA64" s="196">
        <v>10.23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50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75.06</v>
      </c>
      <c r="AQ64" s="196">
        <v>22.74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4.5199999999999996</v>
      </c>
      <c r="L65" s="196">
        <v>405.8</v>
      </c>
      <c r="M65" s="196">
        <v>27.28</v>
      </c>
      <c r="N65" s="196">
        <v>35.01</v>
      </c>
      <c r="O65" s="196">
        <v>0</v>
      </c>
      <c r="P65" s="196">
        <v>31.18</v>
      </c>
      <c r="Q65" s="196">
        <v>0</v>
      </c>
      <c r="R65" s="196">
        <v>9.9499999999999993</v>
      </c>
      <c r="S65" s="196">
        <v>0</v>
      </c>
      <c r="T65" s="196">
        <v>0</v>
      </c>
      <c r="U65" s="196">
        <v>24.83</v>
      </c>
      <c r="V65" s="196">
        <v>6.15</v>
      </c>
      <c r="W65" s="196">
        <v>13.4</v>
      </c>
      <c r="X65" s="196">
        <v>29.15</v>
      </c>
      <c r="Y65" s="196">
        <v>0</v>
      </c>
      <c r="Z65">
        <v>0</v>
      </c>
      <c r="AA65" s="196">
        <v>10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50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75.06</v>
      </c>
      <c r="AQ65" s="196">
        <v>22.74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4.5199999999999996</v>
      </c>
      <c r="L66" s="196">
        <v>483.09</v>
      </c>
      <c r="M66" s="196">
        <v>27.28</v>
      </c>
      <c r="N66" s="196">
        <v>35.01</v>
      </c>
      <c r="O66" s="196">
        <v>0</v>
      </c>
      <c r="P66" s="196">
        <v>31.18</v>
      </c>
      <c r="Q66" s="196">
        <v>0</v>
      </c>
      <c r="R66" s="196">
        <v>9.9499999999999993</v>
      </c>
      <c r="S66" s="196">
        <v>0</v>
      </c>
      <c r="T66" s="196">
        <v>0</v>
      </c>
      <c r="U66" s="196">
        <v>24.83</v>
      </c>
      <c r="V66" s="196">
        <v>6.15</v>
      </c>
      <c r="W66" s="196">
        <v>13.4</v>
      </c>
      <c r="X66" s="196">
        <v>29.15</v>
      </c>
      <c r="Y66" s="196">
        <v>0</v>
      </c>
      <c r="Z66">
        <v>0</v>
      </c>
      <c r="AA66" s="196">
        <v>10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50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75.06</v>
      </c>
      <c r="AQ66" s="196">
        <v>22.74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4.5199999999999996</v>
      </c>
      <c r="L67" s="196">
        <v>558.94000000000005</v>
      </c>
      <c r="M67" s="196">
        <v>27.28</v>
      </c>
      <c r="N67" s="196">
        <v>35.01</v>
      </c>
      <c r="O67" s="196">
        <v>0</v>
      </c>
      <c r="P67" s="196">
        <v>31.18</v>
      </c>
      <c r="Q67" s="196">
        <v>0</v>
      </c>
      <c r="R67" s="196">
        <v>9.9499999999999993</v>
      </c>
      <c r="S67" s="196">
        <v>0</v>
      </c>
      <c r="T67" s="196">
        <v>0</v>
      </c>
      <c r="U67" s="196">
        <v>24.83</v>
      </c>
      <c r="V67" s="196">
        <v>6.15</v>
      </c>
      <c r="W67" s="196">
        <v>13.4</v>
      </c>
      <c r="X67" s="196">
        <v>29.15</v>
      </c>
      <c r="Y67" s="196">
        <v>0</v>
      </c>
      <c r="Z67">
        <v>0</v>
      </c>
      <c r="AA67" s="196">
        <v>10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50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75.06</v>
      </c>
      <c r="AQ67" s="196">
        <v>22.74</v>
      </c>
      <c r="AR67" s="196">
        <v>24.2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4.5199999999999996</v>
      </c>
      <c r="L68" s="196">
        <v>558.94000000000005</v>
      </c>
      <c r="M68" s="196">
        <v>27.28</v>
      </c>
      <c r="N68" s="196">
        <v>35.01</v>
      </c>
      <c r="O68" s="196">
        <v>0</v>
      </c>
      <c r="P68" s="196">
        <v>31.18</v>
      </c>
      <c r="Q68" s="196">
        <v>0</v>
      </c>
      <c r="R68" s="196">
        <v>9.9499999999999993</v>
      </c>
      <c r="S68" s="196">
        <v>0</v>
      </c>
      <c r="T68" s="196">
        <v>0</v>
      </c>
      <c r="U68" s="196">
        <v>24.83</v>
      </c>
      <c r="V68" s="196">
        <v>6.15</v>
      </c>
      <c r="W68" s="196">
        <v>13.4</v>
      </c>
      <c r="X68" s="196">
        <v>29.15</v>
      </c>
      <c r="Y68" s="196">
        <v>0</v>
      </c>
      <c r="Z68">
        <v>0</v>
      </c>
      <c r="AA68" s="196">
        <v>10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50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75.06</v>
      </c>
      <c r="AQ68" s="196">
        <v>22.74</v>
      </c>
      <c r="AR68" s="196">
        <v>24.04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4.5199999999999996</v>
      </c>
      <c r="L69" s="196">
        <v>558.94000000000005</v>
      </c>
      <c r="M69" s="196">
        <v>27.28</v>
      </c>
      <c r="N69" s="196">
        <v>35.01</v>
      </c>
      <c r="O69" s="196">
        <v>0</v>
      </c>
      <c r="P69" s="196">
        <v>31.18</v>
      </c>
      <c r="Q69" s="196">
        <v>0</v>
      </c>
      <c r="R69" s="196">
        <v>9.9499999999999993</v>
      </c>
      <c r="S69" s="196">
        <v>0</v>
      </c>
      <c r="T69" s="196">
        <v>0</v>
      </c>
      <c r="U69" s="196">
        <v>24.83</v>
      </c>
      <c r="V69" s="196">
        <v>6.15</v>
      </c>
      <c r="W69" s="196">
        <v>13.4</v>
      </c>
      <c r="X69" s="196">
        <v>29.15</v>
      </c>
      <c r="Y69" s="196">
        <v>0</v>
      </c>
      <c r="Z69">
        <v>0</v>
      </c>
      <c r="AA69" s="196">
        <v>10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50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75.06</v>
      </c>
      <c r="AQ69" s="196">
        <v>22.74</v>
      </c>
      <c r="AR69" s="196">
        <v>14.18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4.5199999999999996</v>
      </c>
      <c r="L70" s="196">
        <v>558.94000000000005</v>
      </c>
      <c r="M70" s="196">
        <v>27.28</v>
      </c>
      <c r="N70" s="196">
        <v>35.01</v>
      </c>
      <c r="O70" s="196">
        <v>0</v>
      </c>
      <c r="P70" s="196">
        <v>31.18</v>
      </c>
      <c r="Q70" s="196">
        <v>6.1</v>
      </c>
      <c r="R70" s="196">
        <v>9.9499999999999993</v>
      </c>
      <c r="S70" s="196">
        <v>7.83</v>
      </c>
      <c r="T70" s="196">
        <v>0</v>
      </c>
      <c r="U70" s="196">
        <v>24.83</v>
      </c>
      <c r="V70" s="196">
        <v>6.15</v>
      </c>
      <c r="W70" s="196">
        <v>13.4</v>
      </c>
      <c r="X70" s="196">
        <v>29.15</v>
      </c>
      <c r="Y70" s="196">
        <v>0</v>
      </c>
      <c r="Z70">
        <v>0</v>
      </c>
      <c r="AA70" s="196">
        <v>10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75.06</v>
      </c>
      <c r="AQ70" s="196">
        <v>22.74</v>
      </c>
      <c r="AR70" s="196">
        <v>6.93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4.5199999999999996</v>
      </c>
      <c r="L71" s="196">
        <v>558.94000000000005</v>
      </c>
      <c r="M71" s="196">
        <v>27.28</v>
      </c>
      <c r="N71" s="196">
        <v>35.01</v>
      </c>
      <c r="O71" s="196">
        <v>0</v>
      </c>
      <c r="P71" s="196">
        <v>31.18</v>
      </c>
      <c r="Q71" s="196">
        <v>6.1</v>
      </c>
      <c r="R71" s="196">
        <v>9.9499999999999993</v>
      </c>
      <c r="S71" s="196">
        <v>7.83</v>
      </c>
      <c r="T71" s="196">
        <v>0</v>
      </c>
      <c r="U71" s="196">
        <v>24.83</v>
      </c>
      <c r="V71" s="196">
        <v>6.15</v>
      </c>
      <c r="W71" s="196">
        <v>13.4</v>
      </c>
      <c r="X71" s="196">
        <v>29.15</v>
      </c>
      <c r="Y71" s="196">
        <v>0</v>
      </c>
      <c r="Z71">
        <v>0</v>
      </c>
      <c r="AA71" s="196">
        <v>10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75.06</v>
      </c>
      <c r="AQ71" s="196">
        <v>22.74</v>
      </c>
      <c r="AR71" s="196">
        <v>4.58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4.5199999999999996</v>
      </c>
      <c r="L72" s="196">
        <v>558.94000000000005</v>
      </c>
      <c r="M72" s="196">
        <v>27.28</v>
      </c>
      <c r="N72" s="196">
        <v>35.01</v>
      </c>
      <c r="O72" s="196">
        <v>0</v>
      </c>
      <c r="P72" s="196">
        <v>31.18</v>
      </c>
      <c r="Q72" s="196">
        <v>6.1</v>
      </c>
      <c r="R72" s="196">
        <v>9.9499999999999993</v>
      </c>
      <c r="S72" s="196">
        <v>7.83</v>
      </c>
      <c r="T72" s="196">
        <v>0</v>
      </c>
      <c r="U72" s="196">
        <v>24.83</v>
      </c>
      <c r="V72" s="196">
        <v>6.15</v>
      </c>
      <c r="W72" s="196">
        <v>13.4</v>
      </c>
      <c r="X72" s="196">
        <v>29.15</v>
      </c>
      <c r="Y72" s="196">
        <v>0</v>
      </c>
      <c r="Z72">
        <v>0</v>
      </c>
      <c r="AA72" s="196">
        <v>10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75.06</v>
      </c>
      <c r="AQ72" s="196">
        <v>22.74</v>
      </c>
      <c r="AR72" s="196">
        <v>1.27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4.5199999999999996</v>
      </c>
      <c r="L73" s="196">
        <v>558.94000000000005</v>
      </c>
      <c r="M73" s="196">
        <v>27.28</v>
      </c>
      <c r="N73" s="196">
        <v>35.01</v>
      </c>
      <c r="O73" s="196">
        <v>0</v>
      </c>
      <c r="P73" s="196">
        <v>31.18</v>
      </c>
      <c r="Q73" s="196">
        <v>6.1</v>
      </c>
      <c r="R73" s="196">
        <v>9.9499999999999993</v>
      </c>
      <c r="S73" s="196">
        <v>7.83</v>
      </c>
      <c r="T73" s="196">
        <v>0</v>
      </c>
      <c r="U73" s="196">
        <v>24.83</v>
      </c>
      <c r="V73" s="196">
        <v>6.15</v>
      </c>
      <c r="W73" s="196">
        <v>13.4</v>
      </c>
      <c r="X73" s="196">
        <v>29.15</v>
      </c>
      <c r="Y73" s="196">
        <v>0</v>
      </c>
      <c r="Z73">
        <v>0</v>
      </c>
      <c r="AA73" s="196">
        <v>10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75.06</v>
      </c>
      <c r="AQ73" s="196">
        <v>22.74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4.5199999999999996</v>
      </c>
      <c r="L74" s="196">
        <v>558.94000000000005</v>
      </c>
      <c r="M74" s="196">
        <v>27.28</v>
      </c>
      <c r="N74" s="196">
        <v>35.01</v>
      </c>
      <c r="O74" s="196">
        <v>0</v>
      </c>
      <c r="P74" s="196">
        <v>31.18</v>
      </c>
      <c r="Q74" s="196">
        <v>6.1</v>
      </c>
      <c r="R74" s="196">
        <v>9.9499999999999993</v>
      </c>
      <c r="S74" s="196">
        <v>7.83</v>
      </c>
      <c r="T74" s="196">
        <v>0</v>
      </c>
      <c r="U74" s="196">
        <v>24.83</v>
      </c>
      <c r="V74" s="196">
        <v>6.15</v>
      </c>
      <c r="W74" s="196">
        <v>13.4</v>
      </c>
      <c r="X74" s="196">
        <v>29.15</v>
      </c>
      <c r="Y74" s="196">
        <v>0</v>
      </c>
      <c r="Z74">
        <v>0</v>
      </c>
      <c r="AA74" s="196">
        <v>10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75.06</v>
      </c>
      <c r="AQ74" s="196">
        <v>22.74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4.5199999999999996</v>
      </c>
      <c r="L75" s="196">
        <v>558.94000000000005</v>
      </c>
      <c r="M75" s="196">
        <v>27.28</v>
      </c>
      <c r="N75" s="196">
        <v>35.01</v>
      </c>
      <c r="O75" s="196">
        <v>0</v>
      </c>
      <c r="P75" s="196">
        <v>31.18</v>
      </c>
      <c r="Q75" s="196">
        <v>6.1</v>
      </c>
      <c r="R75" s="196">
        <v>9.9499999999999993</v>
      </c>
      <c r="S75" s="196">
        <v>7.83</v>
      </c>
      <c r="T75" s="196">
        <v>0</v>
      </c>
      <c r="U75" s="196">
        <v>24.83</v>
      </c>
      <c r="V75" s="196">
        <v>6.15</v>
      </c>
      <c r="W75" s="196">
        <v>13.4</v>
      </c>
      <c r="X75" s="196">
        <v>29.15</v>
      </c>
      <c r="Y75" s="196">
        <v>0</v>
      </c>
      <c r="Z75">
        <v>0</v>
      </c>
      <c r="AA75" s="196">
        <v>10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75.06</v>
      </c>
      <c r="AQ75" s="196">
        <v>22.74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4.5199999999999996</v>
      </c>
      <c r="L76" s="196">
        <v>558.94000000000005</v>
      </c>
      <c r="M76" s="196">
        <v>27.28</v>
      </c>
      <c r="N76" s="196">
        <v>35.01</v>
      </c>
      <c r="O76" s="196">
        <v>0</v>
      </c>
      <c r="P76" s="196">
        <v>31.18</v>
      </c>
      <c r="Q76" s="196">
        <v>6.1</v>
      </c>
      <c r="R76" s="196">
        <v>9.9499999999999993</v>
      </c>
      <c r="S76" s="196">
        <v>7.83</v>
      </c>
      <c r="T76" s="196">
        <v>0</v>
      </c>
      <c r="U76" s="196">
        <v>24.83</v>
      </c>
      <c r="V76" s="196">
        <v>6.15</v>
      </c>
      <c r="W76" s="196">
        <v>13.4</v>
      </c>
      <c r="X76" s="196">
        <v>29.15</v>
      </c>
      <c r="Y76" s="196">
        <v>0</v>
      </c>
      <c r="Z76">
        <v>0</v>
      </c>
      <c r="AA76" s="196">
        <v>10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75.06</v>
      </c>
      <c r="AQ76" s="196">
        <v>22.74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4.5199999999999996</v>
      </c>
      <c r="L77" s="196">
        <v>558.94000000000005</v>
      </c>
      <c r="M77" s="196">
        <v>27.28</v>
      </c>
      <c r="N77" s="196">
        <v>35.01</v>
      </c>
      <c r="O77" s="196">
        <v>0</v>
      </c>
      <c r="P77" s="196">
        <v>31.18</v>
      </c>
      <c r="Q77" s="196">
        <v>6.1</v>
      </c>
      <c r="R77" s="196">
        <v>9.9499999999999993</v>
      </c>
      <c r="S77" s="196">
        <v>7.83</v>
      </c>
      <c r="T77" s="196">
        <v>0</v>
      </c>
      <c r="U77" s="196">
        <v>24.83</v>
      </c>
      <c r="V77" s="196">
        <v>6.15</v>
      </c>
      <c r="W77" s="196">
        <v>13.4</v>
      </c>
      <c r="X77" s="196">
        <v>29.15</v>
      </c>
      <c r="Y77" s="196">
        <v>0</v>
      </c>
      <c r="Z77">
        <v>0</v>
      </c>
      <c r="AA77" s="196">
        <v>10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75.06</v>
      </c>
      <c r="AQ77" s="196">
        <v>22.74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4.5199999999999996</v>
      </c>
      <c r="L78" s="196">
        <v>558.94000000000005</v>
      </c>
      <c r="M78" s="196">
        <v>27.28</v>
      </c>
      <c r="N78" s="196">
        <v>35.01</v>
      </c>
      <c r="O78" s="196">
        <v>0</v>
      </c>
      <c r="P78" s="196">
        <v>31.18</v>
      </c>
      <c r="Q78" s="196">
        <v>6.1</v>
      </c>
      <c r="R78" s="196">
        <v>9.9499999999999993</v>
      </c>
      <c r="S78" s="196">
        <v>7.83</v>
      </c>
      <c r="T78" s="196">
        <v>0</v>
      </c>
      <c r="U78" s="196">
        <v>24.83</v>
      </c>
      <c r="V78" s="196">
        <v>6.15</v>
      </c>
      <c r="W78" s="196">
        <v>13.4</v>
      </c>
      <c r="X78" s="196">
        <v>29.15</v>
      </c>
      <c r="Y78" s="196">
        <v>0</v>
      </c>
      <c r="Z78">
        <v>0</v>
      </c>
      <c r="AA78" s="196">
        <v>10.59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75.06</v>
      </c>
      <c r="AQ78" s="196">
        <v>22.74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4.5199999999999996</v>
      </c>
      <c r="L79" s="196">
        <v>558.94000000000005</v>
      </c>
      <c r="M79" s="196">
        <v>27.28</v>
      </c>
      <c r="N79" s="196">
        <v>35.01</v>
      </c>
      <c r="O79" s="196">
        <v>0</v>
      </c>
      <c r="P79" s="196">
        <v>31.18</v>
      </c>
      <c r="Q79" s="196">
        <v>6.1</v>
      </c>
      <c r="R79" s="196">
        <v>9.9499999999999993</v>
      </c>
      <c r="S79" s="196">
        <v>7.83</v>
      </c>
      <c r="T79" s="196">
        <v>0</v>
      </c>
      <c r="U79" s="196">
        <v>24.83</v>
      </c>
      <c r="V79" s="196">
        <v>6.15</v>
      </c>
      <c r="W79" s="196">
        <v>13.4</v>
      </c>
      <c r="X79" s="196">
        <v>29.15</v>
      </c>
      <c r="Y79" s="196">
        <v>0</v>
      </c>
      <c r="Z79">
        <v>0</v>
      </c>
      <c r="AA79" s="196">
        <v>10.59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75.06</v>
      </c>
      <c r="AQ79" s="196">
        <v>22.74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4.5199999999999996</v>
      </c>
      <c r="L80" s="196">
        <v>558.94000000000005</v>
      </c>
      <c r="M80" s="196">
        <v>27.28</v>
      </c>
      <c r="N80" s="196">
        <v>35.01</v>
      </c>
      <c r="O80" s="196">
        <v>0</v>
      </c>
      <c r="P80" s="196">
        <v>31.18</v>
      </c>
      <c r="Q80" s="196">
        <v>6.1</v>
      </c>
      <c r="R80" s="196">
        <v>9.9499999999999993</v>
      </c>
      <c r="S80" s="196">
        <v>7.83</v>
      </c>
      <c r="T80" s="196">
        <v>0</v>
      </c>
      <c r="U80" s="196">
        <v>24.83</v>
      </c>
      <c r="V80" s="196">
        <v>6.15</v>
      </c>
      <c r="W80" s="196">
        <v>13.4</v>
      </c>
      <c r="X80" s="196">
        <v>29.15</v>
      </c>
      <c r="Y80" s="196">
        <v>0</v>
      </c>
      <c r="Z80">
        <v>0</v>
      </c>
      <c r="AA80" s="196">
        <v>10.59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75.06</v>
      </c>
      <c r="AQ80" s="196">
        <v>22.74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4.5199999999999996</v>
      </c>
      <c r="L81" s="196">
        <v>558.94000000000005</v>
      </c>
      <c r="M81" s="196">
        <v>27.28</v>
      </c>
      <c r="N81" s="196">
        <v>35.01</v>
      </c>
      <c r="O81" s="196">
        <v>0</v>
      </c>
      <c r="P81" s="196">
        <v>31.18</v>
      </c>
      <c r="Q81" s="196">
        <v>0</v>
      </c>
      <c r="R81" s="196">
        <v>9.9499999999999993</v>
      </c>
      <c r="S81" s="196">
        <v>0</v>
      </c>
      <c r="T81" s="196">
        <v>0</v>
      </c>
      <c r="U81" s="196">
        <v>24.83</v>
      </c>
      <c r="V81" s="196">
        <v>6.15</v>
      </c>
      <c r="W81" s="196">
        <v>13.4</v>
      </c>
      <c r="X81" s="196">
        <v>29.15</v>
      </c>
      <c r="Y81" s="196">
        <v>0</v>
      </c>
      <c r="Z81">
        <v>0</v>
      </c>
      <c r="AA81" s="196">
        <v>10.9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58.71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75.06</v>
      </c>
      <c r="AQ81" s="196">
        <v>22.74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4.5199999999999996</v>
      </c>
      <c r="L82" s="196">
        <v>558.94000000000005</v>
      </c>
      <c r="M82" s="196">
        <v>27.28</v>
      </c>
      <c r="N82" s="196">
        <v>35.01</v>
      </c>
      <c r="O82" s="196">
        <v>0</v>
      </c>
      <c r="P82" s="196">
        <v>31.18</v>
      </c>
      <c r="Q82" s="196">
        <v>0</v>
      </c>
      <c r="R82" s="196">
        <v>9.9499999999999993</v>
      </c>
      <c r="S82" s="196">
        <v>0</v>
      </c>
      <c r="T82" s="196">
        <v>0</v>
      </c>
      <c r="U82" s="196">
        <v>24.83</v>
      </c>
      <c r="V82" s="196">
        <v>6.15</v>
      </c>
      <c r="W82" s="196">
        <v>13.4</v>
      </c>
      <c r="X82" s="196">
        <v>29.15</v>
      </c>
      <c r="Y82" s="196">
        <v>0</v>
      </c>
      <c r="Z82">
        <v>0</v>
      </c>
      <c r="AA82" s="196">
        <v>10.9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58.71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75.06</v>
      </c>
      <c r="AQ82" s="196">
        <v>22.74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4.5199999999999996</v>
      </c>
      <c r="L83" s="196">
        <v>558.94000000000005</v>
      </c>
      <c r="M83" s="196">
        <v>27.28</v>
      </c>
      <c r="N83" s="196">
        <v>35.01</v>
      </c>
      <c r="O83" s="196">
        <v>0</v>
      </c>
      <c r="P83" s="196">
        <v>31.18</v>
      </c>
      <c r="Q83" s="196">
        <v>0</v>
      </c>
      <c r="R83" s="196">
        <v>9.9499999999999993</v>
      </c>
      <c r="S83" s="196">
        <v>0</v>
      </c>
      <c r="T83" s="196">
        <v>0</v>
      </c>
      <c r="U83" s="196">
        <v>24.83</v>
      </c>
      <c r="V83" s="196">
        <v>6.15</v>
      </c>
      <c r="W83" s="196">
        <v>13.4</v>
      </c>
      <c r="X83" s="196">
        <v>29.15</v>
      </c>
      <c r="Y83" s="196">
        <v>0</v>
      </c>
      <c r="Z83">
        <v>0</v>
      </c>
      <c r="AA83" s="196">
        <v>10.9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58.71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75.06</v>
      </c>
      <c r="AQ83" s="196">
        <v>22.74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4.5199999999999996</v>
      </c>
      <c r="L84" s="196">
        <v>558.94000000000005</v>
      </c>
      <c r="M84" s="196">
        <v>27.28</v>
      </c>
      <c r="N84" s="196">
        <v>35.01</v>
      </c>
      <c r="O84" s="196">
        <v>0</v>
      </c>
      <c r="P84" s="196">
        <v>31.18</v>
      </c>
      <c r="Q84" s="196">
        <v>0</v>
      </c>
      <c r="R84" s="196">
        <v>9.9499999999999993</v>
      </c>
      <c r="S84" s="196">
        <v>0</v>
      </c>
      <c r="T84" s="196">
        <v>0</v>
      </c>
      <c r="U84" s="196">
        <v>24.83</v>
      </c>
      <c r="V84" s="196">
        <v>6.15</v>
      </c>
      <c r="W84" s="196">
        <v>13.4</v>
      </c>
      <c r="X84" s="196">
        <v>29.15</v>
      </c>
      <c r="Y84" s="196">
        <v>0</v>
      </c>
      <c r="Z84">
        <v>0</v>
      </c>
      <c r="AA84" s="196">
        <v>11.21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58.71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75.06</v>
      </c>
      <c r="AQ84" s="196">
        <v>22.74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4.5199999999999996</v>
      </c>
      <c r="L85" s="196">
        <v>483.09</v>
      </c>
      <c r="M85" s="196">
        <v>27.28</v>
      </c>
      <c r="N85" s="196">
        <v>35.01</v>
      </c>
      <c r="O85" s="196">
        <v>0</v>
      </c>
      <c r="P85" s="196">
        <v>31.18</v>
      </c>
      <c r="Q85" s="196">
        <v>0</v>
      </c>
      <c r="R85" s="196">
        <v>9.9499999999999993</v>
      </c>
      <c r="S85" s="196">
        <v>0</v>
      </c>
      <c r="T85" s="196">
        <v>0</v>
      </c>
      <c r="U85" s="196">
        <v>24.83</v>
      </c>
      <c r="V85" s="196">
        <v>6.15</v>
      </c>
      <c r="W85" s="196">
        <v>13.4</v>
      </c>
      <c r="X85" s="196">
        <v>29.15</v>
      </c>
      <c r="Y85" s="196">
        <v>0</v>
      </c>
      <c r="Z85">
        <v>0</v>
      </c>
      <c r="AA85" s="196">
        <v>11.21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75.06</v>
      </c>
      <c r="AQ85" s="196">
        <v>22.74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4.5199999999999996</v>
      </c>
      <c r="L86" s="196">
        <v>405.8</v>
      </c>
      <c r="M86" s="196">
        <v>27.28</v>
      </c>
      <c r="N86" s="196">
        <v>35.01</v>
      </c>
      <c r="O86" s="196">
        <v>0</v>
      </c>
      <c r="P86" s="196">
        <v>31.18</v>
      </c>
      <c r="Q86" s="196">
        <v>0</v>
      </c>
      <c r="R86" s="196">
        <v>9.9499999999999993</v>
      </c>
      <c r="S86" s="196">
        <v>0</v>
      </c>
      <c r="T86" s="196">
        <v>0</v>
      </c>
      <c r="U86" s="196">
        <v>24.83</v>
      </c>
      <c r="V86" s="196">
        <v>6.15</v>
      </c>
      <c r="W86" s="196">
        <v>13.4</v>
      </c>
      <c r="X86" s="196">
        <v>29.15</v>
      </c>
      <c r="Y86" s="196">
        <v>0</v>
      </c>
      <c r="Z86">
        <v>0</v>
      </c>
      <c r="AA86" s="196">
        <v>11.21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75.06</v>
      </c>
      <c r="AQ86" s="196">
        <v>22.74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4.5199999999999996</v>
      </c>
      <c r="L87" s="196">
        <v>333.33</v>
      </c>
      <c r="M87" s="196">
        <v>27.28</v>
      </c>
      <c r="N87" s="196">
        <v>35.01</v>
      </c>
      <c r="O87" s="196">
        <v>0</v>
      </c>
      <c r="P87" s="196">
        <v>31.18</v>
      </c>
      <c r="Q87" s="196">
        <v>0</v>
      </c>
      <c r="R87" s="196">
        <v>9.9499999999999993</v>
      </c>
      <c r="S87" s="196">
        <v>0</v>
      </c>
      <c r="T87" s="196">
        <v>0</v>
      </c>
      <c r="U87" s="196">
        <v>24.83</v>
      </c>
      <c r="V87" s="196">
        <v>6.15</v>
      </c>
      <c r="W87" s="196">
        <v>13.4</v>
      </c>
      <c r="X87" s="196">
        <v>29.15</v>
      </c>
      <c r="Y87" s="196">
        <v>0</v>
      </c>
      <c r="Z87">
        <v>0</v>
      </c>
      <c r="AA87" s="196">
        <v>11.21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75.06</v>
      </c>
      <c r="AQ87" s="196">
        <v>22.74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4.5199999999999996</v>
      </c>
      <c r="L88" s="196">
        <v>307.24</v>
      </c>
      <c r="M88" s="196">
        <v>27.28</v>
      </c>
      <c r="N88" s="196">
        <v>35.01</v>
      </c>
      <c r="O88" s="196">
        <v>0</v>
      </c>
      <c r="P88" s="196">
        <v>31.18</v>
      </c>
      <c r="Q88" s="196">
        <v>0</v>
      </c>
      <c r="R88" s="196">
        <v>9.9499999999999993</v>
      </c>
      <c r="S88" s="196">
        <v>0</v>
      </c>
      <c r="T88" s="196">
        <v>0</v>
      </c>
      <c r="U88" s="196">
        <v>24.83</v>
      </c>
      <c r="V88" s="196">
        <v>6.15</v>
      </c>
      <c r="W88" s="196">
        <v>13.4</v>
      </c>
      <c r="X88" s="196">
        <v>29.15</v>
      </c>
      <c r="Y88" s="196">
        <v>0</v>
      </c>
      <c r="Z88">
        <v>0</v>
      </c>
      <c r="AA88" s="196">
        <v>11.21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75.06</v>
      </c>
      <c r="AQ88" s="196">
        <v>22.74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4.5199999999999996</v>
      </c>
      <c r="L89" s="196">
        <v>307.24</v>
      </c>
      <c r="M89" s="196">
        <v>27.28</v>
      </c>
      <c r="N89" s="196">
        <v>35.01</v>
      </c>
      <c r="O89" s="196">
        <v>0</v>
      </c>
      <c r="P89" s="196">
        <v>31.18</v>
      </c>
      <c r="Q89" s="196">
        <v>0</v>
      </c>
      <c r="R89" s="196">
        <v>9.9499999999999993</v>
      </c>
      <c r="S89" s="196">
        <v>0</v>
      </c>
      <c r="T89" s="196">
        <v>0</v>
      </c>
      <c r="U89" s="196">
        <v>24.83</v>
      </c>
      <c r="V89" s="196">
        <v>6.15</v>
      </c>
      <c r="W89" s="196">
        <v>13.4</v>
      </c>
      <c r="X89" s="196">
        <v>29.15</v>
      </c>
      <c r="Y89" s="196">
        <v>0</v>
      </c>
      <c r="Z89">
        <v>0</v>
      </c>
      <c r="AA89" s="196">
        <v>11.21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75.06</v>
      </c>
      <c r="AQ89" s="196">
        <v>22.74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4.5199999999999996</v>
      </c>
      <c r="L90" s="196">
        <v>307.24</v>
      </c>
      <c r="M90" s="196">
        <v>27.28</v>
      </c>
      <c r="N90" s="196">
        <v>35.01</v>
      </c>
      <c r="O90" s="196">
        <v>0</v>
      </c>
      <c r="P90" s="196">
        <v>31.18</v>
      </c>
      <c r="Q90" s="196">
        <v>0</v>
      </c>
      <c r="R90" s="196">
        <v>9.9499999999999993</v>
      </c>
      <c r="S90" s="196">
        <v>0</v>
      </c>
      <c r="T90" s="196">
        <v>0</v>
      </c>
      <c r="U90" s="196">
        <v>24.83</v>
      </c>
      <c r="V90" s="196">
        <v>6.15</v>
      </c>
      <c r="W90" s="196">
        <v>13.4</v>
      </c>
      <c r="X90" s="196">
        <v>29.15</v>
      </c>
      <c r="Y90" s="196">
        <v>0</v>
      </c>
      <c r="Z90">
        <v>0</v>
      </c>
      <c r="AA90" s="196">
        <v>11.21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75.06</v>
      </c>
      <c r="AQ90" s="196">
        <v>22.74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4.5199999999999996</v>
      </c>
      <c r="L91" s="196">
        <v>307.24</v>
      </c>
      <c r="M91" s="196">
        <v>27.28</v>
      </c>
      <c r="N91" s="196">
        <v>35.01</v>
      </c>
      <c r="O91" s="196">
        <v>0</v>
      </c>
      <c r="P91" s="196">
        <v>31.18</v>
      </c>
      <c r="Q91" s="196">
        <v>0</v>
      </c>
      <c r="R91" s="196">
        <v>9.9499999999999993</v>
      </c>
      <c r="S91" s="196">
        <v>0</v>
      </c>
      <c r="T91" s="196">
        <v>0</v>
      </c>
      <c r="U91" s="196">
        <v>24.83</v>
      </c>
      <c r="V91" s="196">
        <v>6.15</v>
      </c>
      <c r="W91" s="196">
        <v>13.4</v>
      </c>
      <c r="X91" s="196">
        <v>29.15</v>
      </c>
      <c r="Y91" s="196">
        <v>0</v>
      </c>
      <c r="Z91">
        <v>0</v>
      </c>
      <c r="AA91" s="196">
        <v>11.21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75.06</v>
      </c>
      <c r="AQ91" s="196">
        <v>22.74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4.5199999999999996</v>
      </c>
      <c r="L92" s="196">
        <v>307.24</v>
      </c>
      <c r="M92" s="196">
        <v>27.28</v>
      </c>
      <c r="N92" s="196">
        <v>35.01</v>
      </c>
      <c r="O92" s="196">
        <v>0</v>
      </c>
      <c r="P92" s="196">
        <v>31.18</v>
      </c>
      <c r="Q92" s="196">
        <v>0</v>
      </c>
      <c r="R92" s="196">
        <v>9.9499999999999993</v>
      </c>
      <c r="S92" s="196">
        <v>0</v>
      </c>
      <c r="T92" s="196">
        <v>0</v>
      </c>
      <c r="U92" s="196">
        <v>24.83</v>
      </c>
      <c r="V92" s="196">
        <v>6.15</v>
      </c>
      <c r="W92" s="196">
        <v>13.4</v>
      </c>
      <c r="X92" s="196">
        <v>29.15</v>
      </c>
      <c r="Y92" s="196">
        <v>0</v>
      </c>
      <c r="Z92">
        <v>0</v>
      </c>
      <c r="AA92" s="196">
        <v>11.21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75.06</v>
      </c>
      <c r="AQ92" s="196">
        <v>22.74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4.5199999999999996</v>
      </c>
      <c r="L93" s="196">
        <v>307.24</v>
      </c>
      <c r="M93" s="196">
        <v>27.28</v>
      </c>
      <c r="N93" s="196">
        <v>35.01</v>
      </c>
      <c r="O93" s="196">
        <v>0</v>
      </c>
      <c r="P93" s="196">
        <v>31.18</v>
      </c>
      <c r="Q93" s="196">
        <v>0</v>
      </c>
      <c r="R93" s="196">
        <v>9.9499999999999993</v>
      </c>
      <c r="S93" s="196">
        <v>0</v>
      </c>
      <c r="T93" s="196">
        <v>0</v>
      </c>
      <c r="U93" s="196">
        <v>24.83</v>
      </c>
      <c r="V93" s="196">
        <v>6.15</v>
      </c>
      <c r="W93" s="196">
        <v>13.4</v>
      </c>
      <c r="X93" s="196">
        <v>29.15</v>
      </c>
      <c r="Y93" s="196">
        <v>0</v>
      </c>
      <c r="Z93">
        <v>0</v>
      </c>
      <c r="AA93" s="196">
        <v>11.21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75.06</v>
      </c>
      <c r="AQ93" s="196">
        <v>22.74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4.5199999999999996</v>
      </c>
      <c r="L94" s="196">
        <v>307.24</v>
      </c>
      <c r="M94" s="196">
        <v>27.28</v>
      </c>
      <c r="N94" s="196">
        <v>35.01</v>
      </c>
      <c r="O94" s="196">
        <v>0</v>
      </c>
      <c r="P94" s="196">
        <v>31.18</v>
      </c>
      <c r="Q94" s="196">
        <v>0</v>
      </c>
      <c r="R94" s="196">
        <v>9.9499999999999993</v>
      </c>
      <c r="S94" s="196">
        <v>0</v>
      </c>
      <c r="T94" s="196">
        <v>0</v>
      </c>
      <c r="U94" s="196">
        <v>24.83</v>
      </c>
      <c r="V94" s="196">
        <v>6.15</v>
      </c>
      <c r="W94" s="196">
        <v>13.4</v>
      </c>
      <c r="X94" s="196">
        <v>29.15</v>
      </c>
      <c r="Y94" s="196">
        <v>0</v>
      </c>
      <c r="Z94">
        <v>0</v>
      </c>
      <c r="AA94" s="196">
        <v>11.21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75.06</v>
      </c>
      <c r="AQ94" s="196">
        <v>22.74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4.5199999999999996</v>
      </c>
      <c r="L95" s="196">
        <v>307.26</v>
      </c>
      <c r="M95" s="196">
        <v>27.28</v>
      </c>
      <c r="N95" s="196">
        <v>35.01</v>
      </c>
      <c r="O95" s="196">
        <v>0</v>
      </c>
      <c r="P95" s="196">
        <v>31.18</v>
      </c>
      <c r="Q95" s="196">
        <v>0</v>
      </c>
      <c r="R95" s="196">
        <v>9.9499999999999993</v>
      </c>
      <c r="S95" s="196">
        <v>0</v>
      </c>
      <c r="T95" s="196">
        <v>0</v>
      </c>
      <c r="U95" s="196">
        <v>24.83</v>
      </c>
      <c r="V95" s="196">
        <v>6.15</v>
      </c>
      <c r="W95" s="196">
        <v>13.4</v>
      </c>
      <c r="X95" s="196">
        <v>29.15</v>
      </c>
      <c r="Y95" s="196">
        <v>0</v>
      </c>
      <c r="Z95">
        <v>0</v>
      </c>
      <c r="AA95" s="196">
        <v>11.21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75.06</v>
      </c>
      <c r="AQ95" s="196">
        <v>22.74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4.5199999999999996</v>
      </c>
      <c r="L96" s="196">
        <v>307.26</v>
      </c>
      <c r="M96" s="196">
        <v>27.28</v>
      </c>
      <c r="N96" s="196">
        <v>35.01</v>
      </c>
      <c r="O96" s="196">
        <v>0</v>
      </c>
      <c r="P96" s="196">
        <v>31.18</v>
      </c>
      <c r="Q96" s="196">
        <v>0</v>
      </c>
      <c r="R96" s="196">
        <v>9.9499999999999993</v>
      </c>
      <c r="S96" s="196">
        <v>0</v>
      </c>
      <c r="T96" s="196">
        <v>0</v>
      </c>
      <c r="U96" s="196">
        <v>24.83</v>
      </c>
      <c r="V96" s="196">
        <v>6.15</v>
      </c>
      <c r="W96" s="196">
        <v>13.4</v>
      </c>
      <c r="X96" s="196">
        <v>29.15</v>
      </c>
      <c r="Y96" s="196">
        <v>0</v>
      </c>
      <c r="Z96">
        <v>0</v>
      </c>
      <c r="AA96" s="196">
        <v>11.21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75.06</v>
      </c>
      <c r="AQ96" s="196">
        <v>22.74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307.26</v>
      </c>
      <c r="M97" s="196">
        <v>27.28</v>
      </c>
      <c r="N97" s="196">
        <v>35.01</v>
      </c>
      <c r="O97" s="196">
        <v>0</v>
      </c>
      <c r="P97" s="196">
        <v>31.18</v>
      </c>
      <c r="Q97" s="196">
        <v>0</v>
      </c>
      <c r="R97" s="196">
        <v>0</v>
      </c>
      <c r="S97" s="196">
        <v>0</v>
      </c>
      <c r="T97" s="196">
        <v>0</v>
      </c>
      <c r="U97" s="196">
        <v>24.83</v>
      </c>
      <c r="V97" s="196">
        <v>0</v>
      </c>
      <c r="W97" s="196">
        <v>1.93</v>
      </c>
      <c r="X97" s="196">
        <v>29.15</v>
      </c>
      <c r="Y97" s="196">
        <v>0</v>
      </c>
      <c r="Z97">
        <v>0</v>
      </c>
      <c r="AA97" s="196">
        <v>11.21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28.99</v>
      </c>
      <c r="AQ97" s="196">
        <v>7.73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307.26</v>
      </c>
      <c r="M98" s="196">
        <v>27.28</v>
      </c>
      <c r="N98" s="196">
        <v>35.01</v>
      </c>
      <c r="O98" s="196">
        <v>0</v>
      </c>
      <c r="P98" s="196">
        <v>31.18</v>
      </c>
      <c r="Q98" s="196">
        <v>0</v>
      </c>
      <c r="R98" s="196">
        <v>0</v>
      </c>
      <c r="S98" s="196">
        <v>0</v>
      </c>
      <c r="T98" s="196">
        <v>0</v>
      </c>
      <c r="U98" s="196">
        <v>24.83</v>
      </c>
      <c r="V98" s="196">
        <v>0</v>
      </c>
      <c r="W98" s="196">
        <v>1.93</v>
      </c>
      <c r="X98" s="196">
        <v>29.15</v>
      </c>
      <c r="Y98" s="196">
        <v>0</v>
      </c>
      <c r="Z98">
        <v>0</v>
      </c>
      <c r="AA98" s="196">
        <v>11.21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28.99</v>
      </c>
      <c r="AQ98" s="196">
        <v>7.73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8.6987499999999954E-2</v>
      </c>
      <c r="L99">
        <f t="shared" si="0"/>
        <v>8.7510674999999996</v>
      </c>
      <c r="M99">
        <f t="shared" si="0"/>
        <v>0.65472000000000063</v>
      </c>
      <c r="N99">
        <f t="shared" si="0"/>
        <v>0.84024000000000199</v>
      </c>
      <c r="O99">
        <f t="shared" si="0"/>
        <v>0</v>
      </c>
      <c r="P99">
        <f t="shared" si="0"/>
        <v>0.77384999999999937</v>
      </c>
      <c r="Q99">
        <f t="shared" si="0"/>
        <v>1.6927500000000002E-2</v>
      </c>
      <c r="R99">
        <f t="shared" si="0"/>
        <v>0.21653000000000033</v>
      </c>
      <c r="S99">
        <f t="shared" si="0"/>
        <v>2.15325E-2</v>
      </c>
      <c r="T99">
        <f t="shared" si="0"/>
        <v>0</v>
      </c>
      <c r="U99">
        <f t="shared" si="0"/>
        <v>0.59591999999999912</v>
      </c>
      <c r="V99">
        <f t="shared" si="0"/>
        <v>0.11838749999999983</v>
      </c>
      <c r="W99">
        <f t="shared" si="0"/>
        <v>0.26777499999999982</v>
      </c>
      <c r="X99">
        <f t="shared" si="0"/>
        <v>0.66549250000000115</v>
      </c>
      <c r="Y99">
        <f t="shared" si="0"/>
        <v>0</v>
      </c>
      <c r="Z99">
        <f t="shared" si="0"/>
        <v>0</v>
      </c>
      <c r="AA99">
        <f t="shared" si="0"/>
        <v>0.26003500000000002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1.3888549999999995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1.4717875000000016</v>
      </c>
      <c r="AQ99">
        <f t="shared" si="0"/>
        <v>0.47446250000000012</v>
      </c>
      <c r="AR99">
        <f t="shared" si="0"/>
        <v>0.22558000000000009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23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23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23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23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23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23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23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23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23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23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23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23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23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23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23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23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23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23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23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23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23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23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23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23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23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23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19.11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19.11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19.11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19.11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19.11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19.11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19.11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19.11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19.11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19.690000000000001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19.690000000000001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19.690000000000001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19.690000000000001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0.50735249999999998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38.42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323.26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38.42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323.26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38.42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321.32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37.409999999999997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321.32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37.409999999999997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321.32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280.22000000000003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280.22000000000003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280.22000000000003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280.22000000000003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280.22000000000003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280.22000000000003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280.22000000000003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280.22000000000003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0.88352000000000008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6.5655600000000023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18.68</v>
      </c>
      <c r="D3" s="196">
        <v>0</v>
      </c>
      <c r="E3" s="196">
        <v>0</v>
      </c>
      <c r="F3" s="196">
        <v>15.03</v>
      </c>
      <c r="G3" s="196">
        <v>0</v>
      </c>
      <c r="H3" s="196">
        <v>0</v>
      </c>
      <c r="I3" s="196">
        <v>0</v>
      </c>
      <c r="J3" s="196">
        <v>0</v>
      </c>
      <c r="K3" s="196">
        <v>8.61</v>
      </c>
      <c r="L3" s="196">
        <v>0.33</v>
      </c>
      <c r="M3" s="196">
        <v>2.16</v>
      </c>
      <c r="N3" s="196">
        <v>1.76</v>
      </c>
      <c r="O3" s="196">
        <v>2.48</v>
      </c>
      <c r="P3" s="196">
        <v>0.68</v>
      </c>
      <c r="Q3" s="196">
        <v>0</v>
      </c>
      <c r="R3" s="196">
        <v>0.63</v>
      </c>
      <c r="S3" s="196">
        <v>0.39</v>
      </c>
      <c r="T3" s="196">
        <v>0</v>
      </c>
      <c r="U3" s="196">
        <v>2.1</v>
      </c>
      <c r="V3" s="196">
        <v>0.31</v>
      </c>
      <c r="W3" s="196">
        <v>0.67</v>
      </c>
      <c r="X3" s="196">
        <v>1.46</v>
      </c>
      <c r="Y3" s="196">
        <v>0</v>
      </c>
      <c r="Z3" s="196">
        <v>3.12</v>
      </c>
      <c r="AA3" s="196">
        <v>1.1399999999999999</v>
      </c>
      <c r="AB3" s="196">
        <v>0</v>
      </c>
      <c r="AC3" s="196">
        <v>2.1800000000000002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18.39</v>
      </c>
      <c r="AJ3" s="196">
        <v>0</v>
      </c>
      <c r="AK3" s="196">
        <v>16.72</v>
      </c>
      <c r="AL3" s="196">
        <v>0</v>
      </c>
      <c r="AM3" s="196">
        <v>0</v>
      </c>
      <c r="AN3" s="196">
        <v>0</v>
      </c>
      <c r="AO3" s="196">
        <v>124.51</v>
      </c>
      <c r="AP3" s="196">
        <v>163.41999999999999</v>
      </c>
      <c r="AQ3" s="196">
        <v>0</v>
      </c>
      <c r="AR3" s="196">
        <v>0</v>
      </c>
      <c r="AS3" s="196">
        <v>14.79</v>
      </c>
      <c r="AT3" s="196">
        <v>38.99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18.68</v>
      </c>
      <c r="D4" s="196">
        <v>0</v>
      </c>
      <c r="E4" s="196">
        <v>0</v>
      </c>
      <c r="F4" s="196">
        <v>15.03</v>
      </c>
      <c r="G4" s="196">
        <v>0</v>
      </c>
      <c r="H4" s="196">
        <v>0</v>
      </c>
      <c r="I4" s="196">
        <v>0</v>
      </c>
      <c r="J4" s="196">
        <v>0</v>
      </c>
      <c r="K4" s="196">
        <v>8.61</v>
      </c>
      <c r="L4" s="196">
        <v>0.33</v>
      </c>
      <c r="M4" s="196">
        <v>2.16</v>
      </c>
      <c r="N4" s="196">
        <v>1.76</v>
      </c>
      <c r="O4" s="196">
        <v>2.48</v>
      </c>
      <c r="P4" s="196">
        <v>0.68</v>
      </c>
      <c r="Q4" s="196">
        <v>0.3</v>
      </c>
      <c r="R4" s="196">
        <v>0.63</v>
      </c>
      <c r="S4" s="196">
        <v>0.39</v>
      </c>
      <c r="T4" s="196">
        <v>0</v>
      </c>
      <c r="U4" s="196">
        <v>2.1</v>
      </c>
      <c r="V4" s="196">
        <v>0.31</v>
      </c>
      <c r="W4" s="196">
        <v>0.67</v>
      </c>
      <c r="X4" s="196">
        <v>1.46</v>
      </c>
      <c r="Y4" s="196">
        <v>0</v>
      </c>
      <c r="Z4" s="196">
        <v>3.11</v>
      </c>
      <c r="AA4" s="196">
        <v>1.1399999999999999</v>
      </c>
      <c r="AB4" s="196">
        <v>0</v>
      </c>
      <c r="AC4" s="196">
        <v>2.1800000000000002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18.39</v>
      </c>
      <c r="AJ4" s="196">
        <v>0</v>
      </c>
      <c r="AK4" s="196">
        <v>16.72</v>
      </c>
      <c r="AL4" s="196">
        <v>0</v>
      </c>
      <c r="AM4" s="196">
        <v>0</v>
      </c>
      <c r="AN4" s="196">
        <v>0</v>
      </c>
      <c r="AO4" s="196">
        <v>124.51</v>
      </c>
      <c r="AP4" s="196">
        <v>163.41999999999999</v>
      </c>
      <c r="AQ4" s="196">
        <v>0</v>
      </c>
      <c r="AR4" s="196">
        <v>0</v>
      </c>
      <c r="AS4" s="196">
        <v>14.79</v>
      </c>
      <c r="AT4" s="196">
        <v>38.99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18.68</v>
      </c>
      <c r="D5" s="196">
        <v>0</v>
      </c>
      <c r="E5" s="196">
        <v>0</v>
      </c>
      <c r="F5" s="196">
        <v>15.03</v>
      </c>
      <c r="G5" s="196">
        <v>0</v>
      </c>
      <c r="H5" s="196">
        <v>0</v>
      </c>
      <c r="I5" s="196">
        <v>0</v>
      </c>
      <c r="J5" s="196">
        <v>0</v>
      </c>
      <c r="K5" s="196">
        <v>8.61</v>
      </c>
      <c r="L5" s="196">
        <v>6.63</v>
      </c>
      <c r="M5" s="196">
        <v>2.16</v>
      </c>
      <c r="N5" s="196">
        <v>1.76</v>
      </c>
      <c r="O5" s="196">
        <v>2.48</v>
      </c>
      <c r="P5" s="196">
        <v>0.68</v>
      </c>
      <c r="Q5" s="196">
        <v>6.23</v>
      </c>
      <c r="R5" s="196">
        <v>14.88</v>
      </c>
      <c r="S5" s="196">
        <v>8.7899999999999991</v>
      </c>
      <c r="T5" s="196">
        <v>0</v>
      </c>
      <c r="U5" s="196">
        <v>2.1</v>
      </c>
      <c r="V5" s="196">
        <v>0.3</v>
      </c>
      <c r="W5" s="196">
        <v>0.67</v>
      </c>
      <c r="X5" s="196">
        <v>1.46</v>
      </c>
      <c r="Y5" s="196">
        <v>0</v>
      </c>
      <c r="Z5" s="196">
        <v>3.11</v>
      </c>
      <c r="AA5" s="196">
        <v>1.1399999999999999</v>
      </c>
      <c r="AB5" s="196">
        <v>0</v>
      </c>
      <c r="AC5" s="196">
        <v>2.1800000000000002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18.39</v>
      </c>
      <c r="AJ5" s="196">
        <v>0</v>
      </c>
      <c r="AK5" s="196">
        <v>16.72</v>
      </c>
      <c r="AL5" s="196">
        <v>0</v>
      </c>
      <c r="AM5" s="196">
        <v>0</v>
      </c>
      <c r="AN5" s="196">
        <v>0</v>
      </c>
      <c r="AO5" s="196">
        <v>124.51</v>
      </c>
      <c r="AP5" s="196">
        <v>163.41999999999999</v>
      </c>
      <c r="AQ5" s="196">
        <v>0</v>
      </c>
      <c r="AR5" s="196">
        <v>0</v>
      </c>
      <c r="AS5" s="196">
        <v>14.79</v>
      </c>
      <c r="AT5" s="196">
        <v>38.99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18.68</v>
      </c>
      <c r="D6" s="196">
        <v>0</v>
      </c>
      <c r="E6" s="196">
        <v>0</v>
      </c>
      <c r="F6" s="196">
        <v>15.03</v>
      </c>
      <c r="G6" s="196">
        <v>0</v>
      </c>
      <c r="H6" s="196">
        <v>0</v>
      </c>
      <c r="I6" s="196">
        <v>0</v>
      </c>
      <c r="J6" s="196">
        <v>0</v>
      </c>
      <c r="K6" s="196">
        <v>8.61</v>
      </c>
      <c r="L6" s="196">
        <v>6.63</v>
      </c>
      <c r="M6" s="196">
        <v>2.16</v>
      </c>
      <c r="N6" s="196">
        <v>1.76</v>
      </c>
      <c r="O6" s="196">
        <v>2.48</v>
      </c>
      <c r="P6" s="196">
        <v>0.68</v>
      </c>
      <c r="Q6" s="196">
        <v>6.23</v>
      </c>
      <c r="R6" s="196">
        <v>14.88</v>
      </c>
      <c r="S6" s="196">
        <v>8.7899999999999991</v>
      </c>
      <c r="T6" s="196">
        <v>0</v>
      </c>
      <c r="U6" s="196">
        <v>2.1</v>
      </c>
      <c r="V6" s="196">
        <v>0.3</v>
      </c>
      <c r="W6" s="196">
        <v>0.67</v>
      </c>
      <c r="X6" s="196">
        <v>1.46</v>
      </c>
      <c r="Y6" s="196">
        <v>0</v>
      </c>
      <c r="Z6" s="196">
        <v>3.11</v>
      </c>
      <c r="AA6" s="196">
        <v>1.1399999999999999</v>
      </c>
      <c r="AB6" s="196">
        <v>0</v>
      </c>
      <c r="AC6" s="196">
        <v>2.1800000000000002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18.39</v>
      </c>
      <c r="AJ6" s="196">
        <v>0</v>
      </c>
      <c r="AK6" s="196">
        <v>16.72</v>
      </c>
      <c r="AL6" s="196">
        <v>0</v>
      </c>
      <c r="AM6" s="196">
        <v>0</v>
      </c>
      <c r="AN6" s="196">
        <v>0</v>
      </c>
      <c r="AO6" s="196">
        <v>124.51</v>
      </c>
      <c r="AP6" s="196">
        <v>163.41999999999999</v>
      </c>
      <c r="AQ6" s="196">
        <v>0</v>
      </c>
      <c r="AR6" s="196">
        <v>0</v>
      </c>
      <c r="AS6" s="196">
        <v>14.79</v>
      </c>
      <c r="AT6" s="196">
        <v>38.99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18.91</v>
      </c>
      <c r="D7" s="196">
        <v>0</v>
      </c>
      <c r="E7" s="196">
        <v>0</v>
      </c>
      <c r="F7" s="196">
        <v>15.03</v>
      </c>
      <c r="G7" s="196">
        <v>0</v>
      </c>
      <c r="H7" s="196">
        <v>0</v>
      </c>
      <c r="I7" s="196">
        <v>0</v>
      </c>
      <c r="J7" s="196">
        <v>0</v>
      </c>
      <c r="K7" s="196">
        <v>8.61</v>
      </c>
      <c r="L7" s="196">
        <v>6.63</v>
      </c>
      <c r="M7" s="196">
        <v>2.16</v>
      </c>
      <c r="N7" s="196">
        <v>1.76</v>
      </c>
      <c r="O7" s="196">
        <v>2.48</v>
      </c>
      <c r="P7" s="196">
        <v>0.68</v>
      </c>
      <c r="Q7" s="196">
        <v>6.23</v>
      </c>
      <c r="R7" s="196">
        <v>14.88</v>
      </c>
      <c r="S7" s="196">
        <v>8.7899999999999991</v>
      </c>
      <c r="T7" s="196">
        <v>0</v>
      </c>
      <c r="U7" s="196">
        <v>2.1</v>
      </c>
      <c r="V7" s="196">
        <v>0.3</v>
      </c>
      <c r="W7" s="196">
        <v>0.67</v>
      </c>
      <c r="X7" s="196">
        <v>1.46</v>
      </c>
      <c r="Y7" s="196">
        <v>0</v>
      </c>
      <c r="Z7" s="196">
        <v>3.11</v>
      </c>
      <c r="AA7" s="196">
        <v>1.1399999999999999</v>
      </c>
      <c r="AB7" s="196">
        <v>0</v>
      </c>
      <c r="AC7" s="196">
        <v>2.1800000000000002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18.39</v>
      </c>
      <c r="AJ7" s="196">
        <v>0</v>
      </c>
      <c r="AK7" s="196">
        <v>16.72</v>
      </c>
      <c r="AL7" s="196">
        <v>0</v>
      </c>
      <c r="AM7" s="196">
        <v>0</v>
      </c>
      <c r="AN7" s="196">
        <v>0</v>
      </c>
      <c r="AO7" s="196">
        <v>124.51</v>
      </c>
      <c r="AP7" s="196">
        <v>163.41999999999999</v>
      </c>
      <c r="AQ7" s="196">
        <v>0</v>
      </c>
      <c r="AR7" s="196">
        <v>0</v>
      </c>
      <c r="AS7" s="196">
        <v>14.79</v>
      </c>
      <c r="AT7" s="196">
        <v>38.99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18.91</v>
      </c>
      <c r="D8" s="196">
        <v>0</v>
      </c>
      <c r="E8" s="196">
        <v>0</v>
      </c>
      <c r="F8" s="196">
        <v>15.03</v>
      </c>
      <c r="G8" s="196">
        <v>0</v>
      </c>
      <c r="H8" s="196">
        <v>0</v>
      </c>
      <c r="I8" s="196">
        <v>0</v>
      </c>
      <c r="J8" s="196">
        <v>0</v>
      </c>
      <c r="K8" s="196">
        <v>8.61</v>
      </c>
      <c r="L8" s="196">
        <v>6.63</v>
      </c>
      <c r="M8" s="196">
        <v>2.16</v>
      </c>
      <c r="N8" s="196">
        <v>1.76</v>
      </c>
      <c r="O8" s="196">
        <v>2.48</v>
      </c>
      <c r="P8" s="196">
        <v>0.68</v>
      </c>
      <c r="Q8" s="196">
        <v>6.23</v>
      </c>
      <c r="R8" s="196">
        <v>14.89</v>
      </c>
      <c r="S8" s="196">
        <v>8.7899999999999991</v>
      </c>
      <c r="T8" s="196">
        <v>0</v>
      </c>
      <c r="U8" s="196">
        <v>2.1</v>
      </c>
      <c r="V8" s="196">
        <v>0.31</v>
      </c>
      <c r="W8" s="196">
        <v>0.67</v>
      </c>
      <c r="X8" s="196">
        <v>1.46</v>
      </c>
      <c r="Y8" s="196">
        <v>0</v>
      </c>
      <c r="Z8" s="196">
        <v>3.12</v>
      </c>
      <c r="AA8" s="196">
        <v>1.1399999999999999</v>
      </c>
      <c r="AB8" s="196">
        <v>0</v>
      </c>
      <c r="AC8" s="196">
        <v>2.1800000000000002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18.39</v>
      </c>
      <c r="AJ8" s="196">
        <v>0</v>
      </c>
      <c r="AK8" s="196">
        <v>16.72</v>
      </c>
      <c r="AL8" s="196">
        <v>0</v>
      </c>
      <c r="AM8" s="196">
        <v>0</v>
      </c>
      <c r="AN8" s="196">
        <v>0</v>
      </c>
      <c r="AO8" s="196">
        <v>124.51</v>
      </c>
      <c r="AP8" s="196">
        <v>163.41999999999999</v>
      </c>
      <c r="AQ8" s="196">
        <v>0</v>
      </c>
      <c r="AR8" s="196">
        <v>0</v>
      </c>
      <c r="AS8" s="196">
        <v>14.79</v>
      </c>
      <c r="AT8" s="196">
        <v>38.99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18.91</v>
      </c>
      <c r="D9" s="196">
        <v>0</v>
      </c>
      <c r="E9" s="196">
        <v>0</v>
      </c>
      <c r="F9" s="196">
        <v>15.03</v>
      </c>
      <c r="G9" s="196">
        <v>0</v>
      </c>
      <c r="H9" s="196">
        <v>0</v>
      </c>
      <c r="I9" s="196">
        <v>0</v>
      </c>
      <c r="J9" s="196">
        <v>0</v>
      </c>
      <c r="K9" s="196">
        <v>22.91</v>
      </c>
      <c r="L9" s="196">
        <v>6.63</v>
      </c>
      <c r="M9" s="196">
        <v>2.16</v>
      </c>
      <c r="N9" s="196">
        <v>1.76</v>
      </c>
      <c r="O9" s="196">
        <v>2.48</v>
      </c>
      <c r="P9" s="196">
        <v>1.34</v>
      </c>
      <c r="Q9" s="196">
        <v>6.23</v>
      </c>
      <c r="R9" s="196">
        <v>14.75</v>
      </c>
      <c r="S9" s="196">
        <v>8.7899999999999991</v>
      </c>
      <c r="T9" s="196">
        <v>0</v>
      </c>
      <c r="U9" s="196">
        <v>2.1</v>
      </c>
      <c r="V9" s="196">
        <v>0.3</v>
      </c>
      <c r="W9" s="196">
        <v>0.67</v>
      </c>
      <c r="X9" s="196">
        <v>1.46</v>
      </c>
      <c r="Y9" s="196">
        <v>0</v>
      </c>
      <c r="Z9" s="196">
        <v>3.11</v>
      </c>
      <c r="AA9" s="196">
        <v>1.1399999999999999</v>
      </c>
      <c r="AB9" s="196">
        <v>0</v>
      </c>
      <c r="AC9" s="196">
        <v>2.1800000000000002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18.39</v>
      </c>
      <c r="AJ9" s="196">
        <v>0</v>
      </c>
      <c r="AK9" s="196">
        <v>16.72</v>
      </c>
      <c r="AL9" s="196">
        <v>0</v>
      </c>
      <c r="AM9" s="196">
        <v>0</v>
      </c>
      <c r="AN9" s="196">
        <v>0</v>
      </c>
      <c r="AO9" s="196">
        <v>124.51</v>
      </c>
      <c r="AP9" s="196">
        <v>163.41999999999999</v>
      </c>
      <c r="AQ9" s="196">
        <v>0</v>
      </c>
      <c r="AR9" s="196">
        <v>0</v>
      </c>
      <c r="AS9" s="196">
        <v>14.79</v>
      </c>
      <c r="AT9" s="196">
        <v>38.99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18.91</v>
      </c>
      <c r="D10" s="196">
        <v>0</v>
      </c>
      <c r="E10" s="196">
        <v>0</v>
      </c>
      <c r="F10" s="196">
        <v>15.03</v>
      </c>
      <c r="G10" s="196">
        <v>0</v>
      </c>
      <c r="H10" s="196">
        <v>0</v>
      </c>
      <c r="I10" s="196">
        <v>0</v>
      </c>
      <c r="J10" s="196">
        <v>0</v>
      </c>
      <c r="K10" s="196">
        <v>33.54</v>
      </c>
      <c r="L10" s="196">
        <v>6.63</v>
      </c>
      <c r="M10" s="196">
        <v>2.16</v>
      </c>
      <c r="N10" s="196">
        <v>1.76</v>
      </c>
      <c r="O10" s="196">
        <v>2.48</v>
      </c>
      <c r="P10" s="196">
        <v>0.78</v>
      </c>
      <c r="Q10" s="196">
        <v>6.23</v>
      </c>
      <c r="R10" s="196">
        <v>15.94</v>
      </c>
      <c r="S10" s="196">
        <v>8.7899999999999991</v>
      </c>
      <c r="T10" s="196">
        <v>0</v>
      </c>
      <c r="U10" s="196">
        <v>2.1</v>
      </c>
      <c r="V10" s="196">
        <v>0.31</v>
      </c>
      <c r="W10" s="196">
        <v>0.67</v>
      </c>
      <c r="X10" s="196">
        <v>1.46</v>
      </c>
      <c r="Y10" s="196">
        <v>0</v>
      </c>
      <c r="Z10" s="196">
        <v>3.12</v>
      </c>
      <c r="AA10" s="196">
        <v>1.1399999999999999</v>
      </c>
      <c r="AB10" s="196">
        <v>0</v>
      </c>
      <c r="AC10" s="196">
        <v>2.1800000000000002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18.39</v>
      </c>
      <c r="AJ10" s="196">
        <v>0</v>
      </c>
      <c r="AK10" s="196">
        <v>16.72</v>
      </c>
      <c r="AL10" s="196">
        <v>0</v>
      </c>
      <c r="AM10" s="196">
        <v>0</v>
      </c>
      <c r="AN10" s="196">
        <v>0</v>
      </c>
      <c r="AO10" s="196">
        <v>124.51</v>
      </c>
      <c r="AP10" s="196">
        <v>163.41999999999999</v>
      </c>
      <c r="AQ10" s="196">
        <v>0</v>
      </c>
      <c r="AR10" s="196">
        <v>0</v>
      </c>
      <c r="AS10" s="196">
        <v>14.79</v>
      </c>
      <c r="AT10" s="196">
        <v>38.99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18.91</v>
      </c>
      <c r="D11" s="196">
        <v>0</v>
      </c>
      <c r="E11" s="196">
        <v>0</v>
      </c>
      <c r="F11" s="196">
        <v>15.03</v>
      </c>
      <c r="G11" s="196">
        <v>0</v>
      </c>
      <c r="H11" s="196">
        <v>0</v>
      </c>
      <c r="I11" s="196">
        <v>0</v>
      </c>
      <c r="J11" s="196">
        <v>0</v>
      </c>
      <c r="K11" s="196">
        <v>43.2</v>
      </c>
      <c r="L11" s="196">
        <v>6.63</v>
      </c>
      <c r="M11" s="196">
        <v>2.16</v>
      </c>
      <c r="N11" s="196">
        <v>1.76</v>
      </c>
      <c r="O11" s="196">
        <v>2.48</v>
      </c>
      <c r="P11" s="196">
        <v>0.78</v>
      </c>
      <c r="Q11" s="196">
        <v>6.23</v>
      </c>
      <c r="R11" s="196">
        <v>14.75</v>
      </c>
      <c r="S11" s="196">
        <v>8.7899999999999991</v>
      </c>
      <c r="T11" s="196">
        <v>0</v>
      </c>
      <c r="U11" s="196">
        <v>2.1</v>
      </c>
      <c r="V11" s="196">
        <v>0.3</v>
      </c>
      <c r="W11" s="196">
        <v>0.67</v>
      </c>
      <c r="X11" s="196">
        <v>1.46</v>
      </c>
      <c r="Y11" s="196">
        <v>0</v>
      </c>
      <c r="Z11" s="196">
        <v>3.11</v>
      </c>
      <c r="AA11" s="196">
        <v>1.1399999999999999</v>
      </c>
      <c r="AB11" s="196">
        <v>0</v>
      </c>
      <c r="AC11" s="196">
        <v>2.1800000000000002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18.39</v>
      </c>
      <c r="AJ11" s="196">
        <v>0</v>
      </c>
      <c r="AK11" s="196">
        <v>16.72</v>
      </c>
      <c r="AL11" s="196">
        <v>0</v>
      </c>
      <c r="AM11" s="196">
        <v>0</v>
      </c>
      <c r="AN11" s="196">
        <v>0</v>
      </c>
      <c r="AO11" s="196">
        <v>124.51</v>
      </c>
      <c r="AP11" s="196">
        <v>163.41999999999999</v>
      </c>
      <c r="AQ11" s="196">
        <v>0</v>
      </c>
      <c r="AR11" s="196">
        <v>0</v>
      </c>
      <c r="AS11" s="196">
        <v>14.79</v>
      </c>
      <c r="AT11" s="196">
        <v>38.99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18.91</v>
      </c>
      <c r="D12" s="196">
        <v>0</v>
      </c>
      <c r="E12" s="196">
        <v>0</v>
      </c>
      <c r="F12" s="196">
        <v>15.03</v>
      </c>
      <c r="G12" s="196">
        <v>0</v>
      </c>
      <c r="H12" s="196">
        <v>0</v>
      </c>
      <c r="I12" s="196">
        <v>0</v>
      </c>
      <c r="J12" s="196">
        <v>0</v>
      </c>
      <c r="K12" s="196">
        <v>85.72</v>
      </c>
      <c r="L12" s="196">
        <v>6.63</v>
      </c>
      <c r="M12" s="196">
        <v>2.16</v>
      </c>
      <c r="N12" s="196">
        <v>1.76</v>
      </c>
      <c r="O12" s="196">
        <v>2.48</v>
      </c>
      <c r="P12" s="196">
        <v>0.8</v>
      </c>
      <c r="Q12" s="196">
        <v>6.23</v>
      </c>
      <c r="R12" s="196">
        <v>14.89</v>
      </c>
      <c r="S12" s="196">
        <v>8.7899999999999991</v>
      </c>
      <c r="T12" s="196">
        <v>0</v>
      </c>
      <c r="U12" s="196">
        <v>2.1</v>
      </c>
      <c r="V12" s="196">
        <v>0.31</v>
      </c>
      <c r="W12" s="196">
        <v>0.67</v>
      </c>
      <c r="X12" s="196">
        <v>1.46</v>
      </c>
      <c r="Y12" s="196">
        <v>0</v>
      </c>
      <c r="Z12" s="196">
        <v>3.12</v>
      </c>
      <c r="AA12" s="196">
        <v>1.1399999999999999</v>
      </c>
      <c r="AB12" s="196">
        <v>0</v>
      </c>
      <c r="AC12" s="196">
        <v>2.1800000000000002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18.39</v>
      </c>
      <c r="AJ12" s="196">
        <v>0</v>
      </c>
      <c r="AK12" s="196">
        <v>16.72</v>
      </c>
      <c r="AL12" s="196">
        <v>0</v>
      </c>
      <c r="AM12" s="196">
        <v>0</v>
      </c>
      <c r="AN12" s="196">
        <v>0</v>
      </c>
      <c r="AO12" s="196">
        <v>124.51</v>
      </c>
      <c r="AP12" s="196">
        <v>163.41999999999999</v>
      </c>
      <c r="AQ12" s="196">
        <v>0</v>
      </c>
      <c r="AR12" s="196">
        <v>0</v>
      </c>
      <c r="AS12" s="196">
        <v>14.79</v>
      </c>
      <c r="AT12" s="196">
        <v>38.99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18.91</v>
      </c>
      <c r="D13" s="196">
        <v>0</v>
      </c>
      <c r="E13" s="196">
        <v>0</v>
      </c>
      <c r="F13" s="196">
        <v>15.03</v>
      </c>
      <c r="G13" s="196">
        <v>0</v>
      </c>
      <c r="H13" s="196">
        <v>0</v>
      </c>
      <c r="I13" s="196">
        <v>0</v>
      </c>
      <c r="J13" s="196">
        <v>0</v>
      </c>
      <c r="K13" s="196">
        <v>98.28</v>
      </c>
      <c r="L13" s="196">
        <v>6.63</v>
      </c>
      <c r="M13" s="196">
        <v>2.16</v>
      </c>
      <c r="N13" s="196">
        <v>1.76</v>
      </c>
      <c r="O13" s="196">
        <v>2.48</v>
      </c>
      <c r="P13" s="196">
        <v>0</v>
      </c>
      <c r="Q13" s="196">
        <v>6.23</v>
      </c>
      <c r="R13" s="196">
        <v>14.88</v>
      </c>
      <c r="S13" s="196">
        <v>8.7899999999999991</v>
      </c>
      <c r="T13" s="196">
        <v>0</v>
      </c>
      <c r="U13" s="196">
        <v>2.1</v>
      </c>
      <c r="V13" s="196">
        <v>0.3</v>
      </c>
      <c r="W13" s="196">
        <v>0.67</v>
      </c>
      <c r="X13" s="196">
        <v>1.46</v>
      </c>
      <c r="Y13" s="196">
        <v>0</v>
      </c>
      <c r="Z13" s="196">
        <v>3.11</v>
      </c>
      <c r="AA13" s="196">
        <v>1.1399999999999999</v>
      </c>
      <c r="AB13" s="196">
        <v>0</v>
      </c>
      <c r="AC13" s="196">
        <v>2.1800000000000002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18.39</v>
      </c>
      <c r="AJ13" s="196">
        <v>0</v>
      </c>
      <c r="AK13" s="196">
        <v>16.72</v>
      </c>
      <c r="AL13" s="196">
        <v>0</v>
      </c>
      <c r="AM13" s="196">
        <v>0</v>
      </c>
      <c r="AN13" s="196">
        <v>0</v>
      </c>
      <c r="AO13" s="196">
        <v>124.51</v>
      </c>
      <c r="AP13" s="196">
        <v>163.41999999999999</v>
      </c>
      <c r="AQ13" s="196">
        <v>0</v>
      </c>
      <c r="AR13" s="196">
        <v>0</v>
      </c>
      <c r="AS13" s="196">
        <v>14.79</v>
      </c>
      <c r="AT13" s="196">
        <v>38.99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18.91</v>
      </c>
      <c r="D14" s="196">
        <v>0</v>
      </c>
      <c r="E14" s="196">
        <v>0</v>
      </c>
      <c r="F14" s="196">
        <v>15.03</v>
      </c>
      <c r="G14" s="196">
        <v>0</v>
      </c>
      <c r="H14" s="196">
        <v>0</v>
      </c>
      <c r="I14" s="196">
        <v>0</v>
      </c>
      <c r="J14" s="196">
        <v>0</v>
      </c>
      <c r="K14" s="196">
        <v>102.14</v>
      </c>
      <c r="L14" s="196">
        <v>6.63</v>
      </c>
      <c r="M14" s="196">
        <v>2.16</v>
      </c>
      <c r="N14" s="196">
        <v>1.76</v>
      </c>
      <c r="O14" s="196">
        <v>2.48</v>
      </c>
      <c r="P14" s="196">
        <v>0</v>
      </c>
      <c r="Q14" s="196">
        <v>6.23</v>
      </c>
      <c r="R14" s="196">
        <v>14.88</v>
      </c>
      <c r="S14" s="196">
        <v>8.7899999999999991</v>
      </c>
      <c r="T14" s="196">
        <v>0</v>
      </c>
      <c r="U14" s="196">
        <v>2.1</v>
      </c>
      <c r="V14" s="196">
        <v>0.3</v>
      </c>
      <c r="W14" s="196">
        <v>0.67</v>
      </c>
      <c r="X14" s="196">
        <v>1.46</v>
      </c>
      <c r="Y14" s="196">
        <v>0</v>
      </c>
      <c r="Z14" s="196">
        <v>3.11</v>
      </c>
      <c r="AA14" s="196">
        <v>1.1399999999999999</v>
      </c>
      <c r="AB14" s="196">
        <v>0</v>
      </c>
      <c r="AC14" s="196">
        <v>2.1800000000000002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18.39</v>
      </c>
      <c r="AJ14" s="196">
        <v>0</v>
      </c>
      <c r="AK14" s="196">
        <v>16.72</v>
      </c>
      <c r="AL14" s="196">
        <v>0</v>
      </c>
      <c r="AM14" s="196">
        <v>0</v>
      </c>
      <c r="AN14" s="196">
        <v>0</v>
      </c>
      <c r="AO14" s="196">
        <v>124.51</v>
      </c>
      <c r="AP14" s="196">
        <v>163.41999999999999</v>
      </c>
      <c r="AQ14" s="196">
        <v>0</v>
      </c>
      <c r="AR14" s="196">
        <v>0</v>
      </c>
      <c r="AS14" s="196">
        <v>14.79</v>
      </c>
      <c r="AT14" s="196">
        <v>38.99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18.91</v>
      </c>
      <c r="D15" s="196">
        <v>0</v>
      </c>
      <c r="E15" s="196">
        <v>0</v>
      </c>
      <c r="F15" s="196">
        <v>15.03</v>
      </c>
      <c r="G15" s="196">
        <v>0</v>
      </c>
      <c r="H15" s="196">
        <v>0</v>
      </c>
      <c r="I15" s="196">
        <v>0</v>
      </c>
      <c r="J15" s="196">
        <v>0</v>
      </c>
      <c r="K15" s="196">
        <v>102.14</v>
      </c>
      <c r="L15" s="196">
        <v>6.63</v>
      </c>
      <c r="M15" s="196">
        <v>2.16</v>
      </c>
      <c r="N15" s="196">
        <v>1.76</v>
      </c>
      <c r="O15" s="196">
        <v>2.48</v>
      </c>
      <c r="P15" s="196">
        <v>0</v>
      </c>
      <c r="Q15" s="196">
        <v>6.23</v>
      </c>
      <c r="R15" s="196">
        <v>14.88</v>
      </c>
      <c r="S15" s="196">
        <v>8.7899999999999991</v>
      </c>
      <c r="T15" s="196">
        <v>0</v>
      </c>
      <c r="U15" s="196">
        <v>2.1</v>
      </c>
      <c r="V15" s="196">
        <v>0.3</v>
      </c>
      <c r="W15" s="196">
        <v>0.67</v>
      </c>
      <c r="X15" s="196">
        <v>1.46</v>
      </c>
      <c r="Y15" s="196">
        <v>0</v>
      </c>
      <c r="Z15" s="196">
        <v>3.11</v>
      </c>
      <c r="AA15" s="196">
        <v>1.1399999999999999</v>
      </c>
      <c r="AB15" s="196">
        <v>0</v>
      </c>
      <c r="AC15" s="196">
        <v>2.1800000000000002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18.39</v>
      </c>
      <c r="AJ15" s="196">
        <v>0</v>
      </c>
      <c r="AK15" s="196">
        <v>16.72</v>
      </c>
      <c r="AL15" s="196">
        <v>0</v>
      </c>
      <c r="AM15" s="196">
        <v>0</v>
      </c>
      <c r="AN15" s="196">
        <v>0</v>
      </c>
      <c r="AO15" s="196">
        <v>124.51</v>
      </c>
      <c r="AP15" s="196">
        <v>163.41999999999999</v>
      </c>
      <c r="AQ15" s="196">
        <v>0</v>
      </c>
      <c r="AR15" s="196">
        <v>0</v>
      </c>
      <c r="AS15" s="196">
        <v>14.79</v>
      </c>
      <c r="AT15" s="196">
        <v>38.99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18.91</v>
      </c>
      <c r="D16" s="196">
        <v>0</v>
      </c>
      <c r="E16" s="196">
        <v>0</v>
      </c>
      <c r="F16" s="196">
        <v>15.03</v>
      </c>
      <c r="G16" s="196">
        <v>0</v>
      </c>
      <c r="H16" s="196">
        <v>0</v>
      </c>
      <c r="I16" s="196">
        <v>0</v>
      </c>
      <c r="J16" s="196">
        <v>0</v>
      </c>
      <c r="K16" s="196">
        <v>67.2</v>
      </c>
      <c r="L16" s="196">
        <v>6.63</v>
      </c>
      <c r="M16" s="196">
        <v>2.16</v>
      </c>
      <c r="N16" s="196">
        <v>1.76</v>
      </c>
      <c r="O16" s="196">
        <v>2.48</v>
      </c>
      <c r="P16" s="196">
        <v>0</v>
      </c>
      <c r="Q16" s="196">
        <v>6.23</v>
      </c>
      <c r="R16" s="196">
        <v>14.88</v>
      </c>
      <c r="S16" s="196">
        <v>8.7899999999999991</v>
      </c>
      <c r="T16" s="196">
        <v>0</v>
      </c>
      <c r="U16" s="196">
        <v>2.1</v>
      </c>
      <c r="V16" s="196">
        <v>0.3</v>
      </c>
      <c r="W16" s="196">
        <v>0.67</v>
      </c>
      <c r="X16" s="196">
        <v>1.46</v>
      </c>
      <c r="Y16" s="196">
        <v>0</v>
      </c>
      <c r="Z16" s="196">
        <v>3.11</v>
      </c>
      <c r="AA16" s="196">
        <v>1.1399999999999999</v>
      </c>
      <c r="AB16" s="196">
        <v>0</v>
      </c>
      <c r="AC16" s="196">
        <v>2.1800000000000002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18.39</v>
      </c>
      <c r="AJ16" s="196">
        <v>0</v>
      </c>
      <c r="AK16" s="196">
        <v>16.72</v>
      </c>
      <c r="AL16" s="196">
        <v>0</v>
      </c>
      <c r="AM16" s="196">
        <v>0</v>
      </c>
      <c r="AN16" s="196">
        <v>0</v>
      </c>
      <c r="AO16" s="196">
        <v>124.51</v>
      </c>
      <c r="AP16" s="196">
        <v>163.41999999999999</v>
      </c>
      <c r="AQ16" s="196">
        <v>0</v>
      </c>
      <c r="AR16" s="196">
        <v>0</v>
      </c>
      <c r="AS16" s="196">
        <v>14.79</v>
      </c>
      <c r="AT16" s="196">
        <v>38.99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18.91</v>
      </c>
      <c r="D17" s="196">
        <v>0</v>
      </c>
      <c r="E17" s="196">
        <v>0</v>
      </c>
      <c r="F17" s="196">
        <v>15.03</v>
      </c>
      <c r="G17" s="196">
        <v>0</v>
      </c>
      <c r="H17" s="196">
        <v>0</v>
      </c>
      <c r="I17" s="196">
        <v>0</v>
      </c>
      <c r="J17" s="196">
        <v>0</v>
      </c>
      <c r="K17" s="196">
        <v>62.53</v>
      </c>
      <c r="L17" s="196">
        <v>6.63</v>
      </c>
      <c r="M17" s="196">
        <v>2.16</v>
      </c>
      <c r="N17" s="196">
        <v>1.76</v>
      </c>
      <c r="O17" s="196">
        <v>2.48</v>
      </c>
      <c r="P17" s="196">
        <v>0</v>
      </c>
      <c r="Q17" s="196">
        <v>6.23</v>
      </c>
      <c r="R17" s="196">
        <v>14.88</v>
      </c>
      <c r="S17" s="196">
        <v>8.7899999999999991</v>
      </c>
      <c r="T17" s="196">
        <v>0</v>
      </c>
      <c r="U17" s="196">
        <v>2.1</v>
      </c>
      <c r="V17" s="196">
        <v>0.3</v>
      </c>
      <c r="W17" s="196">
        <v>0.67</v>
      </c>
      <c r="X17" s="196">
        <v>1.46</v>
      </c>
      <c r="Y17" s="196">
        <v>0</v>
      </c>
      <c r="Z17" s="196">
        <v>3.11</v>
      </c>
      <c r="AA17" s="196">
        <v>1.1399999999999999</v>
      </c>
      <c r="AB17" s="196">
        <v>0</v>
      </c>
      <c r="AC17" s="196">
        <v>2.1800000000000002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18.39</v>
      </c>
      <c r="AJ17" s="196">
        <v>0</v>
      </c>
      <c r="AK17" s="196">
        <v>16.72</v>
      </c>
      <c r="AL17" s="196">
        <v>0</v>
      </c>
      <c r="AM17" s="196">
        <v>0</v>
      </c>
      <c r="AN17" s="196">
        <v>0</v>
      </c>
      <c r="AO17" s="196">
        <v>124.51</v>
      </c>
      <c r="AP17" s="196">
        <v>163.41999999999999</v>
      </c>
      <c r="AQ17" s="196">
        <v>0</v>
      </c>
      <c r="AR17" s="196">
        <v>0</v>
      </c>
      <c r="AS17" s="196">
        <v>14.79</v>
      </c>
      <c r="AT17" s="196">
        <v>38.99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18.91</v>
      </c>
      <c r="D18" s="196">
        <v>0</v>
      </c>
      <c r="E18" s="196">
        <v>0</v>
      </c>
      <c r="F18" s="196">
        <v>15.03</v>
      </c>
      <c r="G18" s="196">
        <v>0</v>
      </c>
      <c r="H18" s="196">
        <v>0</v>
      </c>
      <c r="I18" s="196">
        <v>0</v>
      </c>
      <c r="J18" s="196">
        <v>0</v>
      </c>
      <c r="K18" s="196">
        <v>59.63</v>
      </c>
      <c r="L18" s="196">
        <v>6.63</v>
      </c>
      <c r="M18" s="196">
        <v>2.16</v>
      </c>
      <c r="N18" s="196">
        <v>1.76</v>
      </c>
      <c r="O18" s="196">
        <v>2.48</v>
      </c>
      <c r="P18" s="196">
        <v>0</v>
      </c>
      <c r="Q18" s="196">
        <v>6.23</v>
      </c>
      <c r="R18" s="196">
        <v>14.88</v>
      </c>
      <c r="S18" s="196">
        <v>8.7899999999999991</v>
      </c>
      <c r="T18" s="196">
        <v>0</v>
      </c>
      <c r="U18" s="196">
        <v>2.1</v>
      </c>
      <c r="V18" s="196">
        <v>0.3</v>
      </c>
      <c r="W18" s="196">
        <v>0.67</v>
      </c>
      <c r="X18" s="196">
        <v>1.46</v>
      </c>
      <c r="Y18" s="196">
        <v>0</v>
      </c>
      <c r="Z18" s="196">
        <v>3.11</v>
      </c>
      <c r="AA18" s="196">
        <v>1.1399999999999999</v>
      </c>
      <c r="AB18" s="196">
        <v>0</v>
      </c>
      <c r="AC18" s="196">
        <v>2.1800000000000002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18.39</v>
      </c>
      <c r="AJ18" s="196">
        <v>0</v>
      </c>
      <c r="AK18" s="196">
        <v>16.72</v>
      </c>
      <c r="AL18" s="196">
        <v>0</v>
      </c>
      <c r="AM18" s="196">
        <v>0</v>
      </c>
      <c r="AN18" s="196">
        <v>0</v>
      </c>
      <c r="AO18" s="196">
        <v>124.51</v>
      </c>
      <c r="AP18" s="196">
        <v>163.41999999999999</v>
      </c>
      <c r="AQ18" s="196">
        <v>0</v>
      </c>
      <c r="AR18" s="196">
        <v>0</v>
      </c>
      <c r="AS18" s="196">
        <v>14.79</v>
      </c>
      <c r="AT18" s="196">
        <v>38.99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18.91</v>
      </c>
      <c r="D19" s="196">
        <v>0</v>
      </c>
      <c r="E19" s="196">
        <v>0</v>
      </c>
      <c r="F19" s="196">
        <v>15.03</v>
      </c>
      <c r="G19" s="196">
        <v>0</v>
      </c>
      <c r="H19" s="196">
        <v>0</v>
      </c>
      <c r="I19" s="196">
        <v>0</v>
      </c>
      <c r="J19" s="196">
        <v>0</v>
      </c>
      <c r="K19" s="196">
        <v>43.2</v>
      </c>
      <c r="L19" s="196">
        <v>6.63</v>
      </c>
      <c r="M19" s="196">
        <v>2.16</v>
      </c>
      <c r="N19" s="196">
        <v>1.76</v>
      </c>
      <c r="O19" s="196">
        <v>2.48</v>
      </c>
      <c r="P19" s="196">
        <v>0</v>
      </c>
      <c r="Q19" s="196">
        <v>6.23</v>
      </c>
      <c r="R19" s="196">
        <v>14.88</v>
      </c>
      <c r="S19" s="196">
        <v>8.7899999999999991</v>
      </c>
      <c r="T19" s="196">
        <v>0</v>
      </c>
      <c r="U19" s="196">
        <v>2.1</v>
      </c>
      <c r="V19" s="196">
        <v>0.3</v>
      </c>
      <c r="W19" s="196">
        <v>0.67</v>
      </c>
      <c r="X19" s="196">
        <v>1.46</v>
      </c>
      <c r="Y19" s="196">
        <v>0</v>
      </c>
      <c r="Z19" s="196">
        <v>3.11</v>
      </c>
      <c r="AA19" s="196">
        <v>1.1399999999999999</v>
      </c>
      <c r="AB19" s="196">
        <v>0</v>
      </c>
      <c r="AC19" s="196">
        <v>1.75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18.39</v>
      </c>
      <c r="AJ19" s="196">
        <v>0</v>
      </c>
      <c r="AK19" s="196">
        <v>16.72</v>
      </c>
      <c r="AL19" s="196">
        <v>0</v>
      </c>
      <c r="AM19" s="196">
        <v>0</v>
      </c>
      <c r="AN19" s="196">
        <v>0</v>
      </c>
      <c r="AO19" s="196">
        <v>124.51</v>
      </c>
      <c r="AP19" s="196">
        <v>163.41999999999999</v>
      </c>
      <c r="AQ19" s="196">
        <v>0</v>
      </c>
      <c r="AR19" s="196">
        <v>0</v>
      </c>
      <c r="AS19" s="196">
        <v>14.79</v>
      </c>
      <c r="AT19" s="196">
        <v>38.99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18.91</v>
      </c>
      <c r="D20" s="196">
        <v>0</v>
      </c>
      <c r="E20" s="196">
        <v>0</v>
      </c>
      <c r="F20" s="196">
        <v>15.03</v>
      </c>
      <c r="G20" s="196">
        <v>0</v>
      </c>
      <c r="H20" s="196">
        <v>0</v>
      </c>
      <c r="I20" s="196">
        <v>0</v>
      </c>
      <c r="J20" s="196">
        <v>0</v>
      </c>
      <c r="K20" s="196">
        <v>8.61</v>
      </c>
      <c r="L20" s="196">
        <v>6.63</v>
      </c>
      <c r="M20" s="196">
        <v>2.16</v>
      </c>
      <c r="N20" s="196">
        <v>1.76</v>
      </c>
      <c r="O20" s="196">
        <v>2.48</v>
      </c>
      <c r="P20" s="196">
        <v>0</v>
      </c>
      <c r="Q20" s="196">
        <v>6.23</v>
      </c>
      <c r="R20" s="196">
        <v>14.88</v>
      </c>
      <c r="S20" s="196">
        <v>8.7899999999999991</v>
      </c>
      <c r="T20" s="196">
        <v>0</v>
      </c>
      <c r="U20" s="196">
        <v>2.1</v>
      </c>
      <c r="V20" s="196">
        <v>0.3</v>
      </c>
      <c r="W20" s="196">
        <v>0.67</v>
      </c>
      <c r="X20" s="196">
        <v>1.46</v>
      </c>
      <c r="Y20" s="196">
        <v>0</v>
      </c>
      <c r="Z20" s="196">
        <v>3.11</v>
      </c>
      <c r="AA20" s="196">
        <v>1.1399999999999999</v>
      </c>
      <c r="AB20" s="196">
        <v>0</v>
      </c>
      <c r="AC20" s="196">
        <v>1.75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18.39</v>
      </c>
      <c r="AJ20" s="196">
        <v>0</v>
      </c>
      <c r="AK20" s="196">
        <v>16.72</v>
      </c>
      <c r="AL20" s="196">
        <v>0</v>
      </c>
      <c r="AM20" s="196">
        <v>0</v>
      </c>
      <c r="AN20" s="196">
        <v>0</v>
      </c>
      <c r="AO20" s="196">
        <v>124.51</v>
      </c>
      <c r="AP20" s="196">
        <v>163.41999999999999</v>
      </c>
      <c r="AQ20" s="196">
        <v>0</v>
      </c>
      <c r="AR20" s="196">
        <v>0</v>
      </c>
      <c r="AS20" s="196">
        <v>14.79</v>
      </c>
      <c r="AT20" s="196">
        <v>38.99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18.91</v>
      </c>
      <c r="D21" s="196">
        <v>0</v>
      </c>
      <c r="E21" s="196">
        <v>0</v>
      </c>
      <c r="F21" s="196">
        <v>15.03</v>
      </c>
      <c r="G21" s="196">
        <v>0</v>
      </c>
      <c r="H21" s="196">
        <v>0</v>
      </c>
      <c r="I21" s="196">
        <v>0</v>
      </c>
      <c r="J21" s="196">
        <v>0</v>
      </c>
      <c r="K21" s="196">
        <v>8.61</v>
      </c>
      <c r="L21" s="196">
        <v>6.71</v>
      </c>
      <c r="M21" s="196">
        <v>2.16</v>
      </c>
      <c r="N21" s="196">
        <v>1.76</v>
      </c>
      <c r="O21" s="196">
        <v>2.48</v>
      </c>
      <c r="P21" s="196">
        <v>0</v>
      </c>
      <c r="Q21" s="196">
        <v>6.29</v>
      </c>
      <c r="R21" s="196">
        <v>17.170000000000002</v>
      </c>
      <c r="S21" s="196">
        <v>8.83</v>
      </c>
      <c r="T21" s="196">
        <v>0</v>
      </c>
      <c r="U21" s="196">
        <v>2.1</v>
      </c>
      <c r="V21" s="196">
        <v>0.31</v>
      </c>
      <c r="W21" s="196">
        <v>0.67</v>
      </c>
      <c r="X21" s="196">
        <v>1.46</v>
      </c>
      <c r="Y21" s="196">
        <v>0</v>
      </c>
      <c r="Z21" s="196">
        <v>3.12</v>
      </c>
      <c r="AA21" s="196">
        <v>1.1399999999999999</v>
      </c>
      <c r="AB21" s="196">
        <v>0</v>
      </c>
      <c r="AC21" s="196">
        <v>1.75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18.39</v>
      </c>
      <c r="AJ21" s="196">
        <v>0</v>
      </c>
      <c r="AK21" s="196">
        <v>16.72</v>
      </c>
      <c r="AL21" s="196">
        <v>0</v>
      </c>
      <c r="AM21" s="196">
        <v>0</v>
      </c>
      <c r="AN21" s="196">
        <v>0</v>
      </c>
      <c r="AO21" s="196">
        <v>124.51</v>
      </c>
      <c r="AP21" s="196">
        <v>163.41999999999999</v>
      </c>
      <c r="AQ21" s="196">
        <v>0</v>
      </c>
      <c r="AR21" s="196">
        <v>0</v>
      </c>
      <c r="AS21" s="196">
        <v>14.79</v>
      </c>
      <c r="AT21" s="196">
        <v>38.99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18.91</v>
      </c>
      <c r="D22" s="196">
        <v>0</v>
      </c>
      <c r="E22" s="196">
        <v>0</v>
      </c>
      <c r="F22" s="196">
        <v>15.03</v>
      </c>
      <c r="G22" s="196">
        <v>0</v>
      </c>
      <c r="H22" s="196">
        <v>0</v>
      </c>
      <c r="I22" s="196">
        <v>0</v>
      </c>
      <c r="J22" s="196">
        <v>0</v>
      </c>
      <c r="K22" s="196">
        <v>8.61</v>
      </c>
      <c r="L22" s="196">
        <v>6.71</v>
      </c>
      <c r="M22" s="196">
        <v>2.16</v>
      </c>
      <c r="N22" s="196">
        <v>1.76</v>
      </c>
      <c r="O22" s="196">
        <v>2.48</v>
      </c>
      <c r="P22" s="196">
        <v>0</v>
      </c>
      <c r="Q22" s="196">
        <v>6.29</v>
      </c>
      <c r="R22" s="196">
        <v>15.37</v>
      </c>
      <c r="S22" s="196">
        <v>8.83</v>
      </c>
      <c r="T22" s="196">
        <v>0</v>
      </c>
      <c r="U22" s="196">
        <v>2.1</v>
      </c>
      <c r="V22" s="196">
        <v>0.31</v>
      </c>
      <c r="W22" s="196">
        <v>0.67</v>
      </c>
      <c r="X22" s="196">
        <v>1.46</v>
      </c>
      <c r="Y22" s="196">
        <v>0</v>
      </c>
      <c r="Z22" s="196">
        <v>3.12</v>
      </c>
      <c r="AA22" s="196">
        <v>1.1399999999999999</v>
      </c>
      <c r="AB22" s="196">
        <v>0</v>
      </c>
      <c r="AC22" s="196">
        <v>1.75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18.39</v>
      </c>
      <c r="AJ22" s="196">
        <v>0</v>
      </c>
      <c r="AK22" s="196">
        <v>16.72</v>
      </c>
      <c r="AL22" s="196">
        <v>0</v>
      </c>
      <c r="AM22" s="196">
        <v>0</v>
      </c>
      <c r="AN22" s="196">
        <v>0</v>
      </c>
      <c r="AO22" s="196">
        <v>124.51</v>
      </c>
      <c r="AP22" s="196">
        <v>163.41999999999999</v>
      </c>
      <c r="AQ22" s="196">
        <v>0</v>
      </c>
      <c r="AR22" s="196">
        <v>0</v>
      </c>
      <c r="AS22" s="196">
        <v>14.79</v>
      </c>
      <c r="AT22" s="196">
        <v>38.99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18.91</v>
      </c>
      <c r="D23" s="196">
        <v>0</v>
      </c>
      <c r="E23" s="196">
        <v>0</v>
      </c>
      <c r="F23" s="196">
        <v>15.03</v>
      </c>
      <c r="G23" s="196">
        <v>0</v>
      </c>
      <c r="H23" s="196">
        <v>0</v>
      </c>
      <c r="I23" s="196">
        <v>0</v>
      </c>
      <c r="J23" s="196">
        <v>0</v>
      </c>
      <c r="K23" s="196">
        <v>8.61</v>
      </c>
      <c r="L23" s="196">
        <v>6.71</v>
      </c>
      <c r="M23" s="196">
        <v>2.16</v>
      </c>
      <c r="N23" s="196">
        <v>1.76</v>
      </c>
      <c r="O23" s="196">
        <v>2.48</v>
      </c>
      <c r="P23" s="196">
        <v>0</v>
      </c>
      <c r="Q23" s="196">
        <v>6.29</v>
      </c>
      <c r="R23" s="196">
        <v>15.02</v>
      </c>
      <c r="S23" s="196">
        <v>8.83</v>
      </c>
      <c r="T23" s="196">
        <v>0</v>
      </c>
      <c r="U23" s="196">
        <v>2.1</v>
      </c>
      <c r="V23" s="196">
        <v>0.31</v>
      </c>
      <c r="W23" s="196">
        <v>0.67</v>
      </c>
      <c r="X23" s="196">
        <v>1.46</v>
      </c>
      <c r="Y23" s="196">
        <v>0</v>
      </c>
      <c r="Z23" s="196">
        <v>3.12</v>
      </c>
      <c r="AA23" s="196">
        <v>1.1399999999999999</v>
      </c>
      <c r="AB23" s="196">
        <v>0</v>
      </c>
      <c r="AC23" s="196">
        <v>1.75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18.39</v>
      </c>
      <c r="AJ23" s="196">
        <v>0</v>
      </c>
      <c r="AK23" s="196">
        <v>16.72</v>
      </c>
      <c r="AL23" s="196">
        <v>0</v>
      </c>
      <c r="AM23" s="196">
        <v>0</v>
      </c>
      <c r="AN23" s="196">
        <v>0</v>
      </c>
      <c r="AO23" s="196">
        <v>124.51</v>
      </c>
      <c r="AP23" s="196">
        <v>163.41999999999999</v>
      </c>
      <c r="AQ23" s="196">
        <v>0</v>
      </c>
      <c r="AR23" s="196">
        <v>0</v>
      </c>
      <c r="AS23" s="196">
        <v>14.79</v>
      </c>
      <c r="AT23" s="196">
        <v>38.99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18.91</v>
      </c>
      <c r="D24" s="196">
        <v>0</v>
      </c>
      <c r="E24" s="196">
        <v>0</v>
      </c>
      <c r="F24" s="196">
        <v>15.03</v>
      </c>
      <c r="G24" s="196">
        <v>0</v>
      </c>
      <c r="H24" s="196">
        <v>0</v>
      </c>
      <c r="I24" s="196">
        <v>0</v>
      </c>
      <c r="J24" s="196">
        <v>0</v>
      </c>
      <c r="K24" s="196">
        <v>8.61</v>
      </c>
      <c r="L24" s="196">
        <v>6.71</v>
      </c>
      <c r="M24" s="196">
        <v>2.16</v>
      </c>
      <c r="N24" s="196">
        <v>1.76</v>
      </c>
      <c r="O24" s="196">
        <v>2.48</v>
      </c>
      <c r="P24" s="196">
        <v>0</v>
      </c>
      <c r="Q24" s="196">
        <v>6.29</v>
      </c>
      <c r="R24" s="196">
        <v>15.02</v>
      </c>
      <c r="S24" s="196">
        <v>8.83</v>
      </c>
      <c r="T24" s="196">
        <v>0</v>
      </c>
      <c r="U24" s="196">
        <v>2.1</v>
      </c>
      <c r="V24" s="196">
        <v>0.31</v>
      </c>
      <c r="W24" s="196">
        <v>0.67</v>
      </c>
      <c r="X24" s="196">
        <v>1.46</v>
      </c>
      <c r="Y24" s="196">
        <v>0</v>
      </c>
      <c r="Z24" s="196">
        <v>3.12</v>
      </c>
      <c r="AA24" s="196">
        <v>1.1399999999999999</v>
      </c>
      <c r="AB24" s="196">
        <v>0</v>
      </c>
      <c r="AC24" s="196">
        <v>1.75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18.39</v>
      </c>
      <c r="AJ24" s="196">
        <v>0</v>
      </c>
      <c r="AK24" s="196">
        <v>16.72</v>
      </c>
      <c r="AL24" s="196">
        <v>0</v>
      </c>
      <c r="AM24" s="196">
        <v>0</v>
      </c>
      <c r="AN24" s="196">
        <v>0</v>
      </c>
      <c r="AO24" s="196">
        <v>124.51</v>
      </c>
      <c r="AP24" s="196">
        <v>163.41999999999999</v>
      </c>
      <c r="AQ24" s="196">
        <v>0</v>
      </c>
      <c r="AR24" s="196">
        <v>0</v>
      </c>
      <c r="AS24" s="196">
        <v>14.79</v>
      </c>
      <c r="AT24" s="196">
        <v>38.99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18.91</v>
      </c>
      <c r="D25" s="196">
        <v>0</v>
      </c>
      <c r="E25" s="196">
        <v>0</v>
      </c>
      <c r="F25" s="196">
        <v>15.03</v>
      </c>
      <c r="G25" s="196">
        <v>0</v>
      </c>
      <c r="H25" s="196">
        <v>0</v>
      </c>
      <c r="I25" s="196">
        <v>0</v>
      </c>
      <c r="J25" s="196">
        <v>0</v>
      </c>
      <c r="K25" s="196">
        <v>13.71</v>
      </c>
      <c r="L25" s="196">
        <v>0.33</v>
      </c>
      <c r="M25" s="196">
        <v>2.16</v>
      </c>
      <c r="N25" s="196">
        <v>1.76</v>
      </c>
      <c r="O25" s="196">
        <v>2.48</v>
      </c>
      <c r="P25" s="196">
        <v>0</v>
      </c>
      <c r="Q25" s="196">
        <v>0.3</v>
      </c>
      <c r="R25" s="196">
        <v>0.63</v>
      </c>
      <c r="S25" s="196">
        <v>0.39</v>
      </c>
      <c r="T25" s="196">
        <v>0</v>
      </c>
      <c r="U25" s="196">
        <v>2.1</v>
      </c>
      <c r="V25" s="196">
        <v>0.31</v>
      </c>
      <c r="W25" s="196">
        <v>0.67</v>
      </c>
      <c r="X25" s="196">
        <v>1.46</v>
      </c>
      <c r="Y25" s="196">
        <v>0</v>
      </c>
      <c r="Z25" s="196">
        <v>3.12</v>
      </c>
      <c r="AA25" s="196">
        <v>1.1399999999999999</v>
      </c>
      <c r="AB25" s="196">
        <v>0</v>
      </c>
      <c r="AC25" s="196">
        <v>1.75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18.39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124.51</v>
      </c>
      <c r="AP25" s="196">
        <v>163.41999999999999</v>
      </c>
      <c r="AQ25" s="196">
        <v>0</v>
      </c>
      <c r="AR25" s="196">
        <v>0</v>
      </c>
      <c r="AS25" s="196">
        <v>14.79</v>
      </c>
      <c r="AT25" s="196">
        <v>38.99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18.91</v>
      </c>
      <c r="D26" s="196">
        <v>0</v>
      </c>
      <c r="E26" s="196">
        <v>0</v>
      </c>
      <c r="F26" s="196">
        <v>15.03</v>
      </c>
      <c r="G26" s="196">
        <v>0</v>
      </c>
      <c r="H26" s="196">
        <v>0</v>
      </c>
      <c r="I26" s="196">
        <v>0</v>
      </c>
      <c r="J26" s="196">
        <v>0</v>
      </c>
      <c r="K26" s="196">
        <v>8.61</v>
      </c>
      <c r="L26" s="196">
        <v>0.33</v>
      </c>
      <c r="M26" s="196">
        <v>2.16</v>
      </c>
      <c r="N26" s="196">
        <v>1.76</v>
      </c>
      <c r="O26" s="196">
        <v>2.48</v>
      </c>
      <c r="P26" s="196">
        <v>0</v>
      </c>
      <c r="Q26" s="196">
        <v>0.3</v>
      </c>
      <c r="R26" s="196">
        <v>0.63</v>
      </c>
      <c r="S26" s="196">
        <v>0.39</v>
      </c>
      <c r="T26" s="196">
        <v>0</v>
      </c>
      <c r="U26" s="196">
        <v>2.1</v>
      </c>
      <c r="V26" s="196">
        <v>0.31</v>
      </c>
      <c r="W26" s="196">
        <v>0.67</v>
      </c>
      <c r="X26" s="196">
        <v>1.46</v>
      </c>
      <c r="Y26" s="196">
        <v>0</v>
      </c>
      <c r="Z26" s="196">
        <v>3.12</v>
      </c>
      <c r="AA26" s="196">
        <v>1.1399999999999999</v>
      </c>
      <c r="AB26" s="196">
        <v>0</v>
      </c>
      <c r="AC26" s="196">
        <v>1.75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18.39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124.51</v>
      </c>
      <c r="AP26" s="196">
        <v>163.41999999999999</v>
      </c>
      <c r="AQ26" s="196">
        <v>0</v>
      </c>
      <c r="AR26" s="196">
        <v>0</v>
      </c>
      <c r="AS26" s="196">
        <v>14.79</v>
      </c>
      <c r="AT26" s="196">
        <v>38.99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18.68</v>
      </c>
      <c r="D27" s="196">
        <v>0</v>
      </c>
      <c r="E27" s="196">
        <v>0</v>
      </c>
      <c r="F27" s="196">
        <v>15.03</v>
      </c>
      <c r="G27" s="196">
        <v>0</v>
      </c>
      <c r="H27" s="196">
        <v>0</v>
      </c>
      <c r="I27" s="196">
        <v>0</v>
      </c>
      <c r="J27" s="196">
        <v>0</v>
      </c>
      <c r="K27" s="196">
        <v>8.61</v>
      </c>
      <c r="L27" s="196">
        <v>0.33</v>
      </c>
      <c r="M27" s="196">
        <v>2.16</v>
      </c>
      <c r="N27" s="196">
        <v>1.76</v>
      </c>
      <c r="O27" s="196">
        <v>2.48</v>
      </c>
      <c r="P27" s="196">
        <v>0</v>
      </c>
      <c r="Q27" s="196">
        <v>0.3</v>
      </c>
      <c r="R27" s="196">
        <v>0.63</v>
      </c>
      <c r="S27" s="196">
        <v>0.39</v>
      </c>
      <c r="T27" s="196">
        <v>0</v>
      </c>
      <c r="U27" s="196">
        <v>2.1</v>
      </c>
      <c r="V27" s="196">
        <v>0.31</v>
      </c>
      <c r="W27" s="196">
        <v>0.67</v>
      </c>
      <c r="X27" s="196">
        <v>1.46</v>
      </c>
      <c r="Y27" s="196">
        <v>0</v>
      </c>
      <c r="Z27" s="196">
        <v>3.12</v>
      </c>
      <c r="AA27" s="196">
        <v>1.1399999999999999</v>
      </c>
      <c r="AB27" s="196">
        <v>0</v>
      </c>
      <c r="AC27" s="196">
        <v>1.75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18.39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124.51</v>
      </c>
      <c r="AP27" s="196">
        <v>163.41999999999999</v>
      </c>
      <c r="AQ27" s="196">
        <v>0</v>
      </c>
      <c r="AR27" s="196">
        <v>0</v>
      </c>
      <c r="AS27" s="196">
        <v>14.79</v>
      </c>
      <c r="AT27" s="196">
        <v>38.99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18.68</v>
      </c>
      <c r="D28" s="196">
        <v>0</v>
      </c>
      <c r="E28" s="196">
        <v>0</v>
      </c>
      <c r="F28" s="196">
        <v>15.03</v>
      </c>
      <c r="G28" s="196">
        <v>0</v>
      </c>
      <c r="H28" s="196">
        <v>0</v>
      </c>
      <c r="I28" s="196">
        <v>0</v>
      </c>
      <c r="J28" s="196">
        <v>0</v>
      </c>
      <c r="K28" s="196">
        <v>8.61</v>
      </c>
      <c r="L28" s="196">
        <v>0.33</v>
      </c>
      <c r="M28" s="196">
        <v>2.16</v>
      </c>
      <c r="N28" s="196">
        <v>1.76</v>
      </c>
      <c r="O28" s="196">
        <v>2.48</v>
      </c>
      <c r="P28" s="196">
        <v>0</v>
      </c>
      <c r="Q28" s="196">
        <v>0.3</v>
      </c>
      <c r="R28" s="196">
        <v>0.63</v>
      </c>
      <c r="S28" s="196">
        <v>0.39</v>
      </c>
      <c r="T28" s="196">
        <v>0</v>
      </c>
      <c r="U28" s="196">
        <v>2.1</v>
      </c>
      <c r="V28" s="196">
        <v>0.31</v>
      </c>
      <c r="W28" s="196">
        <v>0.67</v>
      </c>
      <c r="X28" s="196">
        <v>1.46</v>
      </c>
      <c r="Y28" s="196">
        <v>0</v>
      </c>
      <c r="Z28" s="196">
        <v>3.12</v>
      </c>
      <c r="AA28" s="196">
        <v>1.1399999999999999</v>
      </c>
      <c r="AB28" s="196">
        <v>0</v>
      </c>
      <c r="AC28" s="196">
        <v>1.75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18.39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124.51</v>
      </c>
      <c r="AP28" s="196">
        <v>163.41999999999999</v>
      </c>
      <c r="AQ28" s="196">
        <v>0</v>
      </c>
      <c r="AR28" s="196">
        <v>0</v>
      </c>
      <c r="AS28" s="196">
        <v>14.79</v>
      </c>
      <c r="AT28" s="196">
        <v>38.99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18.68</v>
      </c>
      <c r="D29" s="196">
        <v>0</v>
      </c>
      <c r="E29" s="196">
        <v>0</v>
      </c>
      <c r="F29" s="196">
        <v>15.03</v>
      </c>
      <c r="G29" s="196">
        <v>0</v>
      </c>
      <c r="H29" s="196">
        <v>0</v>
      </c>
      <c r="I29" s="196">
        <v>0</v>
      </c>
      <c r="J29" s="196">
        <v>0</v>
      </c>
      <c r="K29" s="196">
        <v>8.61</v>
      </c>
      <c r="L29" s="196">
        <v>0.33</v>
      </c>
      <c r="M29" s="196">
        <v>2.16</v>
      </c>
      <c r="N29" s="196">
        <v>1.76</v>
      </c>
      <c r="O29" s="196">
        <v>2.48</v>
      </c>
      <c r="P29" s="196">
        <v>0</v>
      </c>
      <c r="Q29" s="196">
        <v>0.3</v>
      </c>
      <c r="R29" s="196">
        <v>0.63</v>
      </c>
      <c r="S29" s="196">
        <v>0.39</v>
      </c>
      <c r="T29" s="196">
        <v>0</v>
      </c>
      <c r="U29" s="196">
        <v>2.1</v>
      </c>
      <c r="V29" s="196">
        <v>0.31</v>
      </c>
      <c r="W29" s="196">
        <v>0.67</v>
      </c>
      <c r="X29" s="196">
        <v>1.46</v>
      </c>
      <c r="Y29" s="196">
        <v>0</v>
      </c>
      <c r="Z29" s="196">
        <v>3.12</v>
      </c>
      <c r="AA29" s="196">
        <v>1.1399999999999999</v>
      </c>
      <c r="AB29" s="196">
        <v>0</v>
      </c>
      <c r="AC29" s="196">
        <v>1.75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18.39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124.51</v>
      </c>
      <c r="AP29" s="196">
        <v>163.41999999999999</v>
      </c>
      <c r="AQ29" s="196">
        <v>0</v>
      </c>
      <c r="AR29" s="196">
        <v>0</v>
      </c>
      <c r="AS29" s="196">
        <v>14.79</v>
      </c>
      <c r="AT29" s="196">
        <v>38.99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18.68</v>
      </c>
      <c r="D30" s="196">
        <v>0</v>
      </c>
      <c r="E30" s="196">
        <v>0</v>
      </c>
      <c r="F30" s="196">
        <v>15.03</v>
      </c>
      <c r="G30" s="196">
        <v>0</v>
      </c>
      <c r="H30" s="196">
        <v>0</v>
      </c>
      <c r="I30" s="196">
        <v>0</v>
      </c>
      <c r="J30" s="196">
        <v>0</v>
      </c>
      <c r="K30" s="196">
        <v>8.61</v>
      </c>
      <c r="L30" s="196">
        <v>0.33</v>
      </c>
      <c r="M30" s="196">
        <v>2.16</v>
      </c>
      <c r="N30" s="196">
        <v>1.76</v>
      </c>
      <c r="O30" s="196">
        <v>2.48</v>
      </c>
      <c r="P30" s="196">
        <v>0</v>
      </c>
      <c r="Q30" s="196">
        <v>0.3</v>
      </c>
      <c r="R30" s="196">
        <v>0.63</v>
      </c>
      <c r="S30" s="196">
        <v>0.39</v>
      </c>
      <c r="T30" s="196">
        <v>0</v>
      </c>
      <c r="U30" s="196">
        <v>2.1</v>
      </c>
      <c r="V30" s="196">
        <v>0.31</v>
      </c>
      <c r="W30" s="196">
        <v>0.67</v>
      </c>
      <c r="X30" s="196">
        <v>1.46</v>
      </c>
      <c r="Y30" s="196">
        <v>0</v>
      </c>
      <c r="Z30" s="196">
        <v>3.12</v>
      </c>
      <c r="AA30" s="196">
        <v>1.1399999999999999</v>
      </c>
      <c r="AB30" s="196">
        <v>0</v>
      </c>
      <c r="AC30" s="196">
        <v>1.75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18.39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124.51</v>
      </c>
      <c r="AP30" s="196">
        <v>163.41999999999999</v>
      </c>
      <c r="AQ30" s="196">
        <v>0</v>
      </c>
      <c r="AR30" s="196">
        <v>0</v>
      </c>
      <c r="AS30" s="196">
        <v>14.79</v>
      </c>
      <c r="AT30" s="196">
        <v>38.99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18.68</v>
      </c>
      <c r="D31" s="196">
        <v>0</v>
      </c>
      <c r="E31" s="196">
        <v>0</v>
      </c>
      <c r="F31" s="196">
        <v>14.79</v>
      </c>
      <c r="G31" s="196">
        <v>0</v>
      </c>
      <c r="H31" s="196">
        <v>0</v>
      </c>
      <c r="I31" s="196">
        <v>0</v>
      </c>
      <c r="J31" s="196">
        <v>0</v>
      </c>
      <c r="K31" s="196">
        <v>8.61</v>
      </c>
      <c r="L31" s="196">
        <v>4.2300000000000004</v>
      </c>
      <c r="M31" s="196">
        <v>2.16</v>
      </c>
      <c r="N31" s="196">
        <v>1.76</v>
      </c>
      <c r="O31" s="196">
        <v>2.48</v>
      </c>
      <c r="P31" s="196">
        <v>0</v>
      </c>
      <c r="Q31" s="196">
        <v>6.29</v>
      </c>
      <c r="R31" s="196">
        <v>0.63</v>
      </c>
      <c r="S31" s="196">
        <v>8.83</v>
      </c>
      <c r="T31" s="196">
        <v>0</v>
      </c>
      <c r="U31" s="196">
        <v>2.1</v>
      </c>
      <c r="V31" s="196">
        <v>0.31</v>
      </c>
      <c r="W31" s="196">
        <v>0.67</v>
      </c>
      <c r="X31" s="196">
        <v>1.46</v>
      </c>
      <c r="Y31" s="196">
        <v>0</v>
      </c>
      <c r="Z31" s="196">
        <v>3.12</v>
      </c>
      <c r="AA31" s="196">
        <v>1.1399999999999999</v>
      </c>
      <c r="AB31" s="196">
        <v>0</v>
      </c>
      <c r="AC31" s="196">
        <v>1.75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18.39</v>
      </c>
      <c r="AJ31" s="196">
        <v>0</v>
      </c>
      <c r="AK31" s="196">
        <v>16.72</v>
      </c>
      <c r="AL31" s="196">
        <v>0</v>
      </c>
      <c r="AM31" s="196">
        <v>0</v>
      </c>
      <c r="AN31" s="196">
        <v>0</v>
      </c>
      <c r="AO31" s="196">
        <v>124.51</v>
      </c>
      <c r="AP31" s="196">
        <v>163.41999999999999</v>
      </c>
      <c r="AQ31" s="196">
        <v>0</v>
      </c>
      <c r="AR31" s="196">
        <v>0</v>
      </c>
      <c r="AS31" s="196">
        <v>14.79</v>
      </c>
      <c r="AT31" s="196">
        <v>38.99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18.68</v>
      </c>
      <c r="D32" s="196">
        <v>0</v>
      </c>
      <c r="E32" s="196">
        <v>0</v>
      </c>
      <c r="F32" s="196">
        <v>14.79</v>
      </c>
      <c r="G32" s="196">
        <v>0</v>
      </c>
      <c r="H32" s="196">
        <v>0</v>
      </c>
      <c r="I32" s="196">
        <v>0</v>
      </c>
      <c r="J32" s="196">
        <v>0</v>
      </c>
      <c r="K32" s="196">
        <v>8.61</v>
      </c>
      <c r="L32" s="196">
        <v>4.2300000000000004</v>
      </c>
      <c r="M32" s="196">
        <v>2.16</v>
      </c>
      <c r="N32" s="196">
        <v>1.76</v>
      </c>
      <c r="O32" s="196">
        <v>2.48</v>
      </c>
      <c r="P32" s="196">
        <v>0</v>
      </c>
      <c r="Q32" s="196">
        <v>6.29</v>
      </c>
      <c r="R32" s="196">
        <v>0.63</v>
      </c>
      <c r="S32" s="196">
        <v>8.83</v>
      </c>
      <c r="T32" s="196">
        <v>0</v>
      </c>
      <c r="U32" s="196">
        <v>2.1</v>
      </c>
      <c r="V32" s="196">
        <v>0.31</v>
      </c>
      <c r="W32" s="196">
        <v>0.67</v>
      </c>
      <c r="X32" s="196">
        <v>1.46</v>
      </c>
      <c r="Y32" s="196">
        <v>0</v>
      </c>
      <c r="Z32" s="196">
        <v>3.12</v>
      </c>
      <c r="AA32" s="196">
        <v>1.1399999999999999</v>
      </c>
      <c r="AB32" s="196">
        <v>0</v>
      </c>
      <c r="AC32" s="196">
        <v>1.75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18.39</v>
      </c>
      <c r="AJ32" s="196">
        <v>0</v>
      </c>
      <c r="AK32" s="196">
        <v>16.72</v>
      </c>
      <c r="AL32" s="196">
        <v>0</v>
      </c>
      <c r="AM32" s="196">
        <v>0</v>
      </c>
      <c r="AN32" s="196">
        <v>0</v>
      </c>
      <c r="AO32" s="196">
        <v>124.51</v>
      </c>
      <c r="AP32" s="196">
        <v>163.41999999999999</v>
      </c>
      <c r="AQ32" s="196">
        <v>0</v>
      </c>
      <c r="AR32" s="196">
        <v>0</v>
      </c>
      <c r="AS32" s="196">
        <v>14.79</v>
      </c>
      <c r="AT32" s="196">
        <v>38.99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18.68</v>
      </c>
      <c r="D33" s="196">
        <v>0</v>
      </c>
      <c r="E33" s="196">
        <v>0</v>
      </c>
      <c r="F33" s="196">
        <v>14.79</v>
      </c>
      <c r="G33" s="196">
        <v>0</v>
      </c>
      <c r="H33" s="196">
        <v>0</v>
      </c>
      <c r="I33" s="196">
        <v>0</v>
      </c>
      <c r="J33" s="196">
        <v>0</v>
      </c>
      <c r="K33" s="196">
        <v>8.61</v>
      </c>
      <c r="L33" s="196">
        <v>4.2300000000000004</v>
      </c>
      <c r="M33" s="196">
        <v>2.16</v>
      </c>
      <c r="N33" s="196">
        <v>1.76</v>
      </c>
      <c r="O33" s="196">
        <v>2.48</v>
      </c>
      <c r="P33" s="196">
        <v>0</v>
      </c>
      <c r="Q33" s="196">
        <v>6.29</v>
      </c>
      <c r="R33" s="196">
        <v>0.63</v>
      </c>
      <c r="S33" s="196">
        <v>8.83</v>
      </c>
      <c r="T33" s="196">
        <v>0</v>
      </c>
      <c r="U33" s="196">
        <v>2.1</v>
      </c>
      <c r="V33" s="196">
        <v>0.31</v>
      </c>
      <c r="W33" s="196">
        <v>0.67</v>
      </c>
      <c r="X33" s="196">
        <v>1.46</v>
      </c>
      <c r="Y33" s="196">
        <v>0</v>
      </c>
      <c r="Z33" s="196">
        <v>3.12</v>
      </c>
      <c r="AA33" s="196">
        <v>1.1399999999999999</v>
      </c>
      <c r="AB33" s="196">
        <v>0</v>
      </c>
      <c r="AC33" s="196">
        <v>1.75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18.39</v>
      </c>
      <c r="AJ33" s="196">
        <v>0</v>
      </c>
      <c r="AK33" s="196">
        <v>16.72</v>
      </c>
      <c r="AL33" s="196">
        <v>0</v>
      </c>
      <c r="AM33" s="196">
        <v>0</v>
      </c>
      <c r="AN33" s="196">
        <v>0</v>
      </c>
      <c r="AO33" s="196">
        <v>124.51</v>
      </c>
      <c r="AP33" s="196">
        <v>163.41999999999999</v>
      </c>
      <c r="AQ33" s="196">
        <v>0</v>
      </c>
      <c r="AR33" s="196">
        <v>0</v>
      </c>
      <c r="AS33" s="196">
        <v>14.79</v>
      </c>
      <c r="AT33" s="196">
        <v>38.51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18.68</v>
      </c>
      <c r="D34" s="196">
        <v>0</v>
      </c>
      <c r="E34" s="196">
        <v>0</v>
      </c>
      <c r="F34" s="196">
        <v>14.79</v>
      </c>
      <c r="G34" s="196">
        <v>0</v>
      </c>
      <c r="H34" s="196">
        <v>0</v>
      </c>
      <c r="I34" s="196">
        <v>0</v>
      </c>
      <c r="J34" s="196">
        <v>0</v>
      </c>
      <c r="K34" s="196">
        <v>8.61</v>
      </c>
      <c r="L34" s="196">
        <v>4.2300000000000004</v>
      </c>
      <c r="M34" s="196">
        <v>2.16</v>
      </c>
      <c r="N34" s="196">
        <v>1.76</v>
      </c>
      <c r="O34" s="196">
        <v>2.48</v>
      </c>
      <c r="P34" s="196">
        <v>0</v>
      </c>
      <c r="Q34" s="196">
        <v>6.29</v>
      </c>
      <c r="R34" s="196">
        <v>0.63</v>
      </c>
      <c r="S34" s="196">
        <v>8.83</v>
      </c>
      <c r="T34" s="196">
        <v>0</v>
      </c>
      <c r="U34" s="196">
        <v>2.1</v>
      </c>
      <c r="V34" s="196">
        <v>0.31</v>
      </c>
      <c r="W34" s="196">
        <v>0.67</v>
      </c>
      <c r="X34" s="196">
        <v>1.46</v>
      </c>
      <c r="Y34" s="196">
        <v>0</v>
      </c>
      <c r="Z34" s="196">
        <v>3.12</v>
      </c>
      <c r="AA34" s="196">
        <v>1.1399999999999999</v>
      </c>
      <c r="AB34" s="196">
        <v>0</v>
      </c>
      <c r="AC34" s="196">
        <v>1.75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18.39</v>
      </c>
      <c r="AJ34" s="196">
        <v>0</v>
      </c>
      <c r="AK34" s="196">
        <v>16.72</v>
      </c>
      <c r="AL34" s="196">
        <v>0</v>
      </c>
      <c r="AM34" s="196">
        <v>0</v>
      </c>
      <c r="AN34" s="196">
        <v>0</v>
      </c>
      <c r="AO34" s="196">
        <v>124.51</v>
      </c>
      <c r="AP34" s="196">
        <v>163.41999999999999</v>
      </c>
      <c r="AQ34" s="196">
        <v>0</v>
      </c>
      <c r="AR34" s="196">
        <v>0</v>
      </c>
      <c r="AS34" s="196">
        <v>14.79</v>
      </c>
      <c r="AT34" s="196">
        <v>38.51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18.45</v>
      </c>
      <c r="D35" s="196">
        <v>0</v>
      </c>
      <c r="E35" s="196">
        <v>0</v>
      </c>
      <c r="F35" s="196">
        <v>14.79</v>
      </c>
      <c r="G35" s="196">
        <v>0</v>
      </c>
      <c r="H35" s="196">
        <v>0</v>
      </c>
      <c r="I35" s="196">
        <v>0</v>
      </c>
      <c r="J35" s="196">
        <v>0</v>
      </c>
      <c r="K35" s="196">
        <v>8.61</v>
      </c>
      <c r="L35" s="196">
        <v>0.33</v>
      </c>
      <c r="M35" s="196">
        <v>2.16</v>
      </c>
      <c r="N35" s="196">
        <v>1.76</v>
      </c>
      <c r="O35" s="196">
        <v>2.48</v>
      </c>
      <c r="P35" s="196">
        <v>0</v>
      </c>
      <c r="Q35" s="196">
        <v>0.79</v>
      </c>
      <c r="R35" s="196">
        <v>0.63</v>
      </c>
      <c r="S35" s="196">
        <v>0.39</v>
      </c>
      <c r="T35" s="196">
        <v>0</v>
      </c>
      <c r="U35" s="196">
        <v>2.1</v>
      </c>
      <c r="V35" s="196">
        <v>0.31</v>
      </c>
      <c r="W35" s="196">
        <v>0.67</v>
      </c>
      <c r="X35" s="196">
        <v>1.46</v>
      </c>
      <c r="Y35" s="196">
        <v>0</v>
      </c>
      <c r="Z35" s="196">
        <v>3.12</v>
      </c>
      <c r="AA35" s="196">
        <v>1.1399999999999999</v>
      </c>
      <c r="AB35" s="196">
        <v>0</v>
      </c>
      <c r="AC35" s="196">
        <v>1.75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18.39</v>
      </c>
      <c r="AJ35" s="196">
        <v>0</v>
      </c>
      <c r="AK35" s="196">
        <v>16.72</v>
      </c>
      <c r="AL35" s="196">
        <v>0</v>
      </c>
      <c r="AM35" s="196">
        <v>0</v>
      </c>
      <c r="AN35" s="196">
        <v>0</v>
      </c>
      <c r="AO35" s="196">
        <v>124.51</v>
      </c>
      <c r="AP35" s="196">
        <v>163.41999999999999</v>
      </c>
      <c r="AQ35" s="196">
        <v>0</v>
      </c>
      <c r="AR35" s="196">
        <v>0</v>
      </c>
      <c r="AS35" s="196">
        <v>14.79</v>
      </c>
      <c r="AT35" s="196">
        <v>38.51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18.45</v>
      </c>
      <c r="D36" s="196">
        <v>0</v>
      </c>
      <c r="E36" s="196">
        <v>0</v>
      </c>
      <c r="F36" s="196">
        <v>14.79</v>
      </c>
      <c r="G36" s="196">
        <v>0</v>
      </c>
      <c r="H36" s="196">
        <v>0</v>
      </c>
      <c r="I36" s="196">
        <v>0</v>
      </c>
      <c r="J36" s="196">
        <v>0</v>
      </c>
      <c r="K36" s="196">
        <v>8.61</v>
      </c>
      <c r="L36" s="196">
        <v>0.33</v>
      </c>
      <c r="M36" s="196">
        <v>2.16</v>
      </c>
      <c r="N36" s="196">
        <v>1.76</v>
      </c>
      <c r="O36" s="196">
        <v>2.48</v>
      </c>
      <c r="P36" s="196">
        <v>0</v>
      </c>
      <c r="Q36" s="196">
        <v>0.3</v>
      </c>
      <c r="R36" s="196">
        <v>0.63</v>
      </c>
      <c r="S36" s="196">
        <v>0.39</v>
      </c>
      <c r="T36" s="196">
        <v>0</v>
      </c>
      <c r="U36" s="196">
        <v>2.1</v>
      </c>
      <c r="V36" s="196">
        <v>0.31</v>
      </c>
      <c r="W36" s="196">
        <v>0.67</v>
      </c>
      <c r="X36" s="196">
        <v>1.46</v>
      </c>
      <c r="Y36" s="196">
        <v>0</v>
      </c>
      <c r="Z36" s="196">
        <v>3.12</v>
      </c>
      <c r="AA36" s="196">
        <v>1.1399999999999999</v>
      </c>
      <c r="AB36" s="196">
        <v>0</v>
      </c>
      <c r="AC36" s="196">
        <v>1.75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18.39</v>
      </c>
      <c r="AJ36" s="196">
        <v>0</v>
      </c>
      <c r="AK36" s="196">
        <v>16.72</v>
      </c>
      <c r="AL36" s="196">
        <v>0</v>
      </c>
      <c r="AM36" s="196">
        <v>0</v>
      </c>
      <c r="AN36" s="196">
        <v>0</v>
      </c>
      <c r="AO36" s="196">
        <v>124.51</v>
      </c>
      <c r="AP36" s="196">
        <v>163.41999999999999</v>
      </c>
      <c r="AQ36" s="196">
        <v>0</v>
      </c>
      <c r="AR36" s="196">
        <v>0</v>
      </c>
      <c r="AS36" s="196">
        <v>14.79</v>
      </c>
      <c r="AT36" s="196">
        <v>38.51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18.45</v>
      </c>
      <c r="D37" s="196">
        <v>0</v>
      </c>
      <c r="E37" s="196">
        <v>0</v>
      </c>
      <c r="F37" s="196">
        <v>14.79</v>
      </c>
      <c r="G37" s="196">
        <v>0</v>
      </c>
      <c r="H37" s="196">
        <v>0</v>
      </c>
      <c r="I37" s="196">
        <v>0</v>
      </c>
      <c r="J37" s="196">
        <v>0</v>
      </c>
      <c r="K37" s="196">
        <v>8.61</v>
      </c>
      <c r="L37" s="196">
        <v>0.33</v>
      </c>
      <c r="M37" s="196">
        <v>2.16</v>
      </c>
      <c r="N37" s="196">
        <v>1.76</v>
      </c>
      <c r="O37" s="196">
        <v>2.48</v>
      </c>
      <c r="P37" s="196">
        <v>0</v>
      </c>
      <c r="Q37" s="196">
        <v>0.3</v>
      </c>
      <c r="R37" s="196">
        <v>0.63</v>
      </c>
      <c r="S37" s="196">
        <v>0.39</v>
      </c>
      <c r="T37" s="196">
        <v>0</v>
      </c>
      <c r="U37" s="196">
        <v>2.1</v>
      </c>
      <c r="V37" s="196">
        <v>0.31</v>
      </c>
      <c r="W37" s="196">
        <v>0.67</v>
      </c>
      <c r="X37" s="196">
        <v>1.46</v>
      </c>
      <c r="Y37" s="196">
        <v>0</v>
      </c>
      <c r="Z37" s="196">
        <v>3.12</v>
      </c>
      <c r="AA37" s="196">
        <v>1.1399999999999999</v>
      </c>
      <c r="AB37" s="196">
        <v>0</v>
      </c>
      <c r="AC37" s="196">
        <v>1.75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18.39</v>
      </c>
      <c r="AJ37" s="196">
        <v>0</v>
      </c>
      <c r="AK37" s="196">
        <v>16.72</v>
      </c>
      <c r="AL37" s="196">
        <v>0</v>
      </c>
      <c r="AM37" s="196">
        <v>0</v>
      </c>
      <c r="AN37" s="196">
        <v>0</v>
      </c>
      <c r="AO37" s="196">
        <v>124.51</v>
      </c>
      <c r="AP37" s="196">
        <v>163.41999999999999</v>
      </c>
      <c r="AQ37" s="196">
        <v>0</v>
      </c>
      <c r="AR37" s="196">
        <v>0</v>
      </c>
      <c r="AS37" s="196">
        <v>14.79</v>
      </c>
      <c r="AT37" s="196">
        <v>38.51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18.45</v>
      </c>
      <c r="D38" s="196">
        <v>0</v>
      </c>
      <c r="E38" s="196">
        <v>0</v>
      </c>
      <c r="F38" s="196">
        <v>14.79</v>
      </c>
      <c r="G38" s="196">
        <v>0</v>
      </c>
      <c r="H38" s="196">
        <v>0</v>
      </c>
      <c r="I38" s="196">
        <v>0</v>
      </c>
      <c r="J38" s="196">
        <v>0</v>
      </c>
      <c r="K38" s="196">
        <v>8.61</v>
      </c>
      <c r="L38" s="196">
        <v>0.33</v>
      </c>
      <c r="M38" s="196">
        <v>2.16</v>
      </c>
      <c r="N38" s="196">
        <v>1.76</v>
      </c>
      <c r="O38" s="196">
        <v>2.48</v>
      </c>
      <c r="P38" s="196">
        <v>0</v>
      </c>
      <c r="Q38" s="196">
        <v>0.3</v>
      </c>
      <c r="R38" s="196">
        <v>0.63</v>
      </c>
      <c r="S38" s="196">
        <v>0.39</v>
      </c>
      <c r="T38" s="196">
        <v>0</v>
      </c>
      <c r="U38" s="196">
        <v>2.1</v>
      </c>
      <c r="V38" s="196">
        <v>0.31</v>
      </c>
      <c r="W38" s="196">
        <v>0.67</v>
      </c>
      <c r="X38" s="196">
        <v>1.46</v>
      </c>
      <c r="Y38" s="196">
        <v>0</v>
      </c>
      <c r="Z38" s="196">
        <v>3.12</v>
      </c>
      <c r="AA38" s="196">
        <v>1.1399999999999999</v>
      </c>
      <c r="AB38" s="196">
        <v>0</v>
      </c>
      <c r="AC38" s="196">
        <v>1.75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18.39</v>
      </c>
      <c r="AJ38" s="196">
        <v>0</v>
      </c>
      <c r="AK38" s="196">
        <v>16.72</v>
      </c>
      <c r="AL38" s="196">
        <v>0</v>
      </c>
      <c r="AM38" s="196">
        <v>0</v>
      </c>
      <c r="AN38" s="196">
        <v>0</v>
      </c>
      <c r="AO38" s="196">
        <v>124.51</v>
      </c>
      <c r="AP38" s="196">
        <v>163.41999999999999</v>
      </c>
      <c r="AQ38" s="196">
        <v>0</v>
      </c>
      <c r="AR38" s="196">
        <v>0</v>
      </c>
      <c r="AS38" s="196">
        <v>14.79</v>
      </c>
      <c r="AT38" s="196">
        <v>38.51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18.45</v>
      </c>
      <c r="D39" s="196">
        <v>0</v>
      </c>
      <c r="E39" s="196">
        <v>0</v>
      </c>
      <c r="F39" s="196">
        <v>14.79</v>
      </c>
      <c r="G39" s="196">
        <v>0</v>
      </c>
      <c r="H39" s="196">
        <v>0</v>
      </c>
      <c r="I39" s="196">
        <v>0</v>
      </c>
      <c r="J39" s="196">
        <v>0</v>
      </c>
      <c r="K39" s="196">
        <v>8.61</v>
      </c>
      <c r="L39" s="196">
        <v>0.33</v>
      </c>
      <c r="M39" s="196">
        <v>2.16</v>
      </c>
      <c r="N39" s="196">
        <v>1.76</v>
      </c>
      <c r="O39" s="196">
        <v>2.48</v>
      </c>
      <c r="P39" s="196">
        <v>0</v>
      </c>
      <c r="Q39" s="196">
        <v>0.3</v>
      </c>
      <c r="R39" s="196">
        <v>0.63</v>
      </c>
      <c r="S39" s="196">
        <v>0.39</v>
      </c>
      <c r="T39" s="196">
        <v>0</v>
      </c>
      <c r="U39" s="196">
        <v>2.1</v>
      </c>
      <c r="V39" s="196">
        <v>0.31</v>
      </c>
      <c r="W39" s="196">
        <v>0.67</v>
      </c>
      <c r="X39" s="196">
        <v>1.46</v>
      </c>
      <c r="Y39" s="196">
        <v>0</v>
      </c>
      <c r="Z39" s="196">
        <v>3.12</v>
      </c>
      <c r="AA39" s="196">
        <v>1.1399999999999999</v>
      </c>
      <c r="AB39" s="196">
        <v>0</v>
      </c>
      <c r="AC39" s="196">
        <v>1.75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18.39</v>
      </c>
      <c r="AJ39" s="196">
        <v>0</v>
      </c>
      <c r="AK39" s="196">
        <v>16.72</v>
      </c>
      <c r="AL39" s="196">
        <v>0</v>
      </c>
      <c r="AM39" s="196">
        <v>0</v>
      </c>
      <c r="AN39" s="196">
        <v>0</v>
      </c>
      <c r="AO39" s="196">
        <v>124.51</v>
      </c>
      <c r="AP39" s="196">
        <v>163.41999999999999</v>
      </c>
      <c r="AQ39" s="196">
        <v>0</v>
      </c>
      <c r="AR39" s="196">
        <v>0</v>
      </c>
      <c r="AS39" s="196">
        <v>14.79</v>
      </c>
      <c r="AT39" s="196">
        <v>38.51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18.45</v>
      </c>
      <c r="D40" s="196">
        <v>0</v>
      </c>
      <c r="E40" s="196">
        <v>0</v>
      </c>
      <c r="F40" s="196">
        <v>14.79</v>
      </c>
      <c r="G40" s="196">
        <v>0</v>
      </c>
      <c r="H40" s="196">
        <v>0</v>
      </c>
      <c r="I40" s="196">
        <v>0</v>
      </c>
      <c r="J40" s="196">
        <v>0</v>
      </c>
      <c r="K40" s="196">
        <v>8.61</v>
      </c>
      <c r="L40" s="196">
        <v>0.33</v>
      </c>
      <c r="M40" s="196">
        <v>2.16</v>
      </c>
      <c r="N40" s="196">
        <v>1.76</v>
      </c>
      <c r="O40" s="196">
        <v>2.48</v>
      </c>
      <c r="P40" s="196">
        <v>0</v>
      </c>
      <c r="Q40" s="196">
        <v>0.3</v>
      </c>
      <c r="R40" s="196">
        <v>0.63</v>
      </c>
      <c r="S40" s="196">
        <v>0.39</v>
      </c>
      <c r="T40" s="196">
        <v>0</v>
      </c>
      <c r="U40" s="196">
        <v>2.1</v>
      </c>
      <c r="V40" s="196">
        <v>0.31</v>
      </c>
      <c r="W40" s="196">
        <v>0.67</v>
      </c>
      <c r="X40" s="196">
        <v>1.46</v>
      </c>
      <c r="Y40" s="196">
        <v>0</v>
      </c>
      <c r="Z40" s="196">
        <v>3.12</v>
      </c>
      <c r="AA40" s="196">
        <v>1.1399999999999999</v>
      </c>
      <c r="AB40" s="196">
        <v>0</v>
      </c>
      <c r="AC40" s="196">
        <v>1.75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18.39</v>
      </c>
      <c r="AJ40" s="196">
        <v>0</v>
      </c>
      <c r="AK40" s="196">
        <v>16.72</v>
      </c>
      <c r="AL40" s="196">
        <v>0</v>
      </c>
      <c r="AM40" s="196">
        <v>0</v>
      </c>
      <c r="AN40" s="196">
        <v>0</v>
      </c>
      <c r="AO40" s="196">
        <v>124.51</v>
      </c>
      <c r="AP40" s="196">
        <v>163.41999999999999</v>
      </c>
      <c r="AQ40" s="196">
        <v>0</v>
      </c>
      <c r="AR40" s="196">
        <v>0</v>
      </c>
      <c r="AS40" s="196">
        <v>14.79</v>
      </c>
      <c r="AT40" s="196">
        <v>38.51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18.45</v>
      </c>
      <c r="D41" s="196">
        <v>0</v>
      </c>
      <c r="E41" s="196">
        <v>0</v>
      </c>
      <c r="F41" s="196">
        <v>14.79</v>
      </c>
      <c r="G41" s="196">
        <v>0</v>
      </c>
      <c r="H41" s="196">
        <v>0</v>
      </c>
      <c r="I41" s="196">
        <v>0</v>
      </c>
      <c r="J41" s="196">
        <v>0</v>
      </c>
      <c r="K41" s="196">
        <v>8.61</v>
      </c>
      <c r="L41" s="196">
        <v>0.33</v>
      </c>
      <c r="M41" s="196">
        <v>2.16</v>
      </c>
      <c r="N41" s="196">
        <v>1.76</v>
      </c>
      <c r="O41" s="196">
        <v>2.48</v>
      </c>
      <c r="P41" s="196">
        <v>0</v>
      </c>
      <c r="Q41" s="196">
        <v>0.3</v>
      </c>
      <c r="R41" s="196">
        <v>0.63</v>
      </c>
      <c r="S41" s="196">
        <v>0.39</v>
      </c>
      <c r="T41" s="196">
        <v>0</v>
      </c>
      <c r="U41" s="196">
        <v>2.1</v>
      </c>
      <c r="V41" s="196">
        <v>0.31</v>
      </c>
      <c r="W41" s="196">
        <v>0.67</v>
      </c>
      <c r="X41" s="196">
        <v>1.46</v>
      </c>
      <c r="Y41" s="196">
        <v>0</v>
      </c>
      <c r="Z41" s="196">
        <v>4.13</v>
      </c>
      <c r="AA41" s="196">
        <v>1.1399999999999999</v>
      </c>
      <c r="AB41" s="196">
        <v>0</v>
      </c>
      <c r="AC41" s="196">
        <v>1.75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18.39</v>
      </c>
      <c r="AJ41" s="196">
        <v>0</v>
      </c>
      <c r="AK41" s="196">
        <v>16.72</v>
      </c>
      <c r="AL41" s="196">
        <v>0</v>
      </c>
      <c r="AM41" s="196">
        <v>0</v>
      </c>
      <c r="AN41" s="196">
        <v>0</v>
      </c>
      <c r="AO41" s="196">
        <v>124.51</v>
      </c>
      <c r="AP41" s="196">
        <v>163.41999999999999</v>
      </c>
      <c r="AQ41" s="196">
        <v>0</v>
      </c>
      <c r="AR41" s="196">
        <v>0</v>
      </c>
      <c r="AS41" s="196">
        <v>14.79</v>
      </c>
      <c r="AT41" s="196">
        <v>38.51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18.45</v>
      </c>
      <c r="D42" s="196">
        <v>0</v>
      </c>
      <c r="E42" s="196">
        <v>0</v>
      </c>
      <c r="F42" s="196">
        <v>14.79</v>
      </c>
      <c r="G42" s="196">
        <v>0</v>
      </c>
      <c r="H42" s="196">
        <v>0</v>
      </c>
      <c r="I42" s="196">
        <v>0</v>
      </c>
      <c r="J42" s="196">
        <v>0</v>
      </c>
      <c r="K42" s="196">
        <v>8.61</v>
      </c>
      <c r="L42" s="196">
        <v>0.33</v>
      </c>
      <c r="M42" s="196">
        <v>2.16</v>
      </c>
      <c r="N42" s="196">
        <v>1.76</v>
      </c>
      <c r="O42" s="196">
        <v>2.48</v>
      </c>
      <c r="P42" s="196">
        <v>0</v>
      </c>
      <c r="Q42" s="196">
        <v>0.3</v>
      </c>
      <c r="R42" s="196">
        <v>0.63</v>
      </c>
      <c r="S42" s="196">
        <v>0.39</v>
      </c>
      <c r="T42" s="196">
        <v>0</v>
      </c>
      <c r="U42" s="196">
        <v>2.1</v>
      </c>
      <c r="V42" s="196">
        <v>0.31</v>
      </c>
      <c r="W42" s="196">
        <v>0.67</v>
      </c>
      <c r="X42" s="196">
        <v>1.46</v>
      </c>
      <c r="Y42" s="196">
        <v>0</v>
      </c>
      <c r="Z42" s="196">
        <v>4.13</v>
      </c>
      <c r="AA42" s="196">
        <v>1.1399999999999999</v>
      </c>
      <c r="AB42" s="196">
        <v>0</v>
      </c>
      <c r="AC42" s="196">
        <v>1.75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18.39</v>
      </c>
      <c r="AJ42" s="196">
        <v>0</v>
      </c>
      <c r="AK42" s="196">
        <v>16.72</v>
      </c>
      <c r="AL42" s="196">
        <v>0</v>
      </c>
      <c r="AM42" s="196">
        <v>0</v>
      </c>
      <c r="AN42" s="196">
        <v>0</v>
      </c>
      <c r="AO42" s="196">
        <v>124.51</v>
      </c>
      <c r="AP42" s="196">
        <v>163.41999999999999</v>
      </c>
      <c r="AQ42" s="196">
        <v>0</v>
      </c>
      <c r="AR42" s="196">
        <v>0</v>
      </c>
      <c r="AS42" s="196">
        <v>14.79</v>
      </c>
      <c r="AT42" s="196">
        <v>38.51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18.45</v>
      </c>
      <c r="D43" s="196">
        <v>0</v>
      </c>
      <c r="E43" s="196">
        <v>0</v>
      </c>
      <c r="F43" s="196">
        <v>14.79</v>
      </c>
      <c r="G43" s="196">
        <v>0</v>
      </c>
      <c r="H43" s="196">
        <v>0</v>
      </c>
      <c r="I43" s="196">
        <v>0</v>
      </c>
      <c r="J43" s="196">
        <v>0</v>
      </c>
      <c r="K43" s="196">
        <v>8.61</v>
      </c>
      <c r="L43" s="196">
        <v>0.33</v>
      </c>
      <c r="M43" s="196">
        <v>2.16</v>
      </c>
      <c r="N43" s="196">
        <v>1.76</v>
      </c>
      <c r="O43" s="196">
        <v>2.48</v>
      </c>
      <c r="P43" s="196">
        <v>0</v>
      </c>
      <c r="Q43" s="196">
        <v>0.3</v>
      </c>
      <c r="R43" s="196">
        <v>0.63</v>
      </c>
      <c r="S43" s="196">
        <v>0.39</v>
      </c>
      <c r="T43" s="196">
        <v>0</v>
      </c>
      <c r="U43" s="196">
        <v>2.1</v>
      </c>
      <c r="V43" s="196">
        <v>0.31</v>
      </c>
      <c r="W43" s="196">
        <v>0.67</v>
      </c>
      <c r="X43" s="196">
        <v>1.46</v>
      </c>
      <c r="Y43" s="196">
        <v>0</v>
      </c>
      <c r="Z43" s="196">
        <v>4.13</v>
      </c>
      <c r="AA43" s="196">
        <v>1.1399999999999999</v>
      </c>
      <c r="AB43" s="196">
        <v>0</v>
      </c>
      <c r="AC43" s="196">
        <v>1.75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18.39</v>
      </c>
      <c r="AJ43" s="196">
        <v>0</v>
      </c>
      <c r="AK43" s="196">
        <v>19.739999999999998</v>
      </c>
      <c r="AL43" s="196">
        <v>0</v>
      </c>
      <c r="AM43" s="196">
        <v>0</v>
      </c>
      <c r="AN43" s="196">
        <v>0</v>
      </c>
      <c r="AO43" s="196">
        <v>124.51</v>
      </c>
      <c r="AP43" s="196">
        <v>163.41999999999999</v>
      </c>
      <c r="AQ43" s="196">
        <v>0</v>
      </c>
      <c r="AR43" s="196">
        <v>0</v>
      </c>
      <c r="AS43" s="196">
        <v>14.79</v>
      </c>
      <c r="AT43" s="196">
        <v>38.51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18.45</v>
      </c>
      <c r="D44" s="196">
        <v>0</v>
      </c>
      <c r="E44" s="196">
        <v>0</v>
      </c>
      <c r="F44" s="196">
        <v>14.79</v>
      </c>
      <c r="G44" s="196">
        <v>0</v>
      </c>
      <c r="H44" s="196">
        <v>0</v>
      </c>
      <c r="I44" s="196">
        <v>0</v>
      </c>
      <c r="J44" s="196">
        <v>0</v>
      </c>
      <c r="K44" s="196">
        <v>8.61</v>
      </c>
      <c r="L44" s="196">
        <v>0.33</v>
      </c>
      <c r="M44" s="196">
        <v>2.16</v>
      </c>
      <c r="N44" s="196">
        <v>1.76</v>
      </c>
      <c r="O44" s="196">
        <v>2.48</v>
      </c>
      <c r="P44" s="196">
        <v>0</v>
      </c>
      <c r="Q44" s="196">
        <v>0.3</v>
      </c>
      <c r="R44" s="196">
        <v>0.63</v>
      </c>
      <c r="S44" s="196">
        <v>0.39</v>
      </c>
      <c r="T44" s="196">
        <v>0</v>
      </c>
      <c r="U44" s="196">
        <v>2.1</v>
      </c>
      <c r="V44" s="196">
        <v>0.31</v>
      </c>
      <c r="W44" s="196">
        <v>0.67</v>
      </c>
      <c r="X44" s="196">
        <v>1.46</v>
      </c>
      <c r="Y44" s="196">
        <v>0</v>
      </c>
      <c r="Z44" s="196">
        <v>4.13</v>
      </c>
      <c r="AA44" s="196">
        <v>1.1399999999999999</v>
      </c>
      <c r="AB44" s="196">
        <v>0</v>
      </c>
      <c r="AC44" s="196">
        <v>2.1800000000000002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18.39</v>
      </c>
      <c r="AJ44" s="196">
        <v>0</v>
      </c>
      <c r="AK44" s="196">
        <v>19.739999999999998</v>
      </c>
      <c r="AL44" s="196">
        <v>0</v>
      </c>
      <c r="AM44" s="196">
        <v>0</v>
      </c>
      <c r="AN44" s="196">
        <v>0</v>
      </c>
      <c r="AO44" s="196">
        <v>124.51</v>
      </c>
      <c r="AP44" s="196">
        <v>163.41999999999999</v>
      </c>
      <c r="AQ44" s="196">
        <v>0</v>
      </c>
      <c r="AR44" s="196">
        <v>0</v>
      </c>
      <c r="AS44" s="196">
        <v>14.79</v>
      </c>
      <c r="AT44" s="196">
        <v>38.51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18.45</v>
      </c>
      <c r="D45" s="196">
        <v>0</v>
      </c>
      <c r="E45" s="196">
        <v>0</v>
      </c>
      <c r="F45" s="196">
        <v>14.79</v>
      </c>
      <c r="G45" s="196">
        <v>0</v>
      </c>
      <c r="H45" s="196">
        <v>0</v>
      </c>
      <c r="I45" s="196">
        <v>0</v>
      </c>
      <c r="J45" s="196">
        <v>0</v>
      </c>
      <c r="K45" s="196">
        <v>8.61</v>
      </c>
      <c r="L45" s="196">
        <v>0.33</v>
      </c>
      <c r="M45" s="196">
        <v>2.16</v>
      </c>
      <c r="N45" s="196">
        <v>1.76</v>
      </c>
      <c r="O45" s="196">
        <v>2.48</v>
      </c>
      <c r="P45" s="196">
        <v>0</v>
      </c>
      <c r="Q45" s="196">
        <v>0.3</v>
      </c>
      <c r="R45" s="196">
        <v>0.63</v>
      </c>
      <c r="S45" s="196">
        <v>0.39</v>
      </c>
      <c r="T45" s="196">
        <v>0</v>
      </c>
      <c r="U45" s="196">
        <v>2.1</v>
      </c>
      <c r="V45" s="196">
        <v>0.31</v>
      </c>
      <c r="W45" s="196">
        <v>0.67</v>
      </c>
      <c r="X45" s="196">
        <v>1.46</v>
      </c>
      <c r="Y45" s="196">
        <v>0</v>
      </c>
      <c r="Z45" s="196">
        <v>4.13</v>
      </c>
      <c r="AA45" s="196">
        <v>1.1399999999999999</v>
      </c>
      <c r="AB45" s="196">
        <v>0</v>
      </c>
      <c r="AC45" s="196">
        <v>2.1800000000000002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18.39</v>
      </c>
      <c r="AJ45" s="196">
        <v>0</v>
      </c>
      <c r="AK45" s="196">
        <v>19.739999999999998</v>
      </c>
      <c r="AL45" s="196">
        <v>0</v>
      </c>
      <c r="AM45" s="196">
        <v>0</v>
      </c>
      <c r="AN45" s="196">
        <v>0</v>
      </c>
      <c r="AO45" s="196">
        <v>124.51</v>
      </c>
      <c r="AP45" s="196">
        <v>163.41999999999999</v>
      </c>
      <c r="AQ45" s="196">
        <v>0</v>
      </c>
      <c r="AR45" s="196">
        <v>0</v>
      </c>
      <c r="AS45" s="196">
        <v>14.79</v>
      </c>
      <c r="AT45" s="196">
        <v>38.51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18.45</v>
      </c>
      <c r="D46" s="196">
        <v>0</v>
      </c>
      <c r="E46" s="196">
        <v>0</v>
      </c>
      <c r="F46" s="196">
        <v>14.79</v>
      </c>
      <c r="G46" s="196">
        <v>0</v>
      </c>
      <c r="H46" s="196">
        <v>0</v>
      </c>
      <c r="I46" s="196">
        <v>0</v>
      </c>
      <c r="J46" s="196">
        <v>0</v>
      </c>
      <c r="K46" s="196">
        <v>8.61</v>
      </c>
      <c r="L46" s="196">
        <v>0.33</v>
      </c>
      <c r="M46" s="196">
        <v>2.16</v>
      </c>
      <c r="N46" s="196">
        <v>1.76</v>
      </c>
      <c r="O46" s="196">
        <v>2.48</v>
      </c>
      <c r="P46" s="196">
        <v>0</v>
      </c>
      <c r="Q46" s="196">
        <v>0.3</v>
      </c>
      <c r="R46" s="196">
        <v>0.63</v>
      </c>
      <c r="S46" s="196">
        <v>0.39</v>
      </c>
      <c r="T46" s="196">
        <v>0</v>
      </c>
      <c r="U46" s="196">
        <v>2.1</v>
      </c>
      <c r="V46" s="196">
        <v>0.31</v>
      </c>
      <c r="W46" s="196">
        <v>0.67</v>
      </c>
      <c r="X46" s="196">
        <v>1.46</v>
      </c>
      <c r="Y46" s="196">
        <v>0</v>
      </c>
      <c r="Z46" s="196">
        <v>4.13</v>
      </c>
      <c r="AA46" s="196">
        <v>1.1399999999999999</v>
      </c>
      <c r="AB46" s="196">
        <v>0</v>
      </c>
      <c r="AC46" s="196">
        <v>2.1800000000000002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18.39</v>
      </c>
      <c r="AJ46" s="196">
        <v>0</v>
      </c>
      <c r="AK46" s="196">
        <v>19.739999999999998</v>
      </c>
      <c r="AL46" s="196">
        <v>0</v>
      </c>
      <c r="AM46" s="196">
        <v>0</v>
      </c>
      <c r="AN46" s="196">
        <v>0</v>
      </c>
      <c r="AO46" s="196">
        <v>124.51</v>
      </c>
      <c r="AP46" s="196">
        <v>163.41999999999999</v>
      </c>
      <c r="AQ46" s="196">
        <v>0</v>
      </c>
      <c r="AR46" s="196">
        <v>0</v>
      </c>
      <c r="AS46" s="196">
        <v>14.79</v>
      </c>
      <c r="AT46" s="196">
        <v>38.51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18.22</v>
      </c>
      <c r="D47" s="196">
        <v>0</v>
      </c>
      <c r="E47" s="196">
        <v>0</v>
      </c>
      <c r="F47" s="196">
        <v>14.79</v>
      </c>
      <c r="G47" s="196">
        <v>0</v>
      </c>
      <c r="H47" s="196">
        <v>0</v>
      </c>
      <c r="I47" s="196">
        <v>0</v>
      </c>
      <c r="J47" s="196">
        <v>0</v>
      </c>
      <c r="K47" s="196">
        <v>8.61</v>
      </c>
      <c r="L47" s="196">
        <v>0.33</v>
      </c>
      <c r="M47" s="196">
        <v>2.16</v>
      </c>
      <c r="N47" s="196">
        <v>1.76</v>
      </c>
      <c r="O47" s="196">
        <v>2.48</v>
      </c>
      <c r="P47" s="196">
        <v>0</v>
      </c>
      <c r="Q47" s="196">
        <v>0.3</v>
      </c>
      <c r="R47" s="196">
        <v>0.63</v>
      </c>
      <c r="S47" s="196">
        <v>0.39</v>
      </c>
      <c r="T47" s="196">
        <v>0</v>
      </c>
      <c r="U47" s="196">
        <v>2.1</v>
      </c>
      <c r="V47" s="196">
        <v>0.31</v>
      </c>
      <c r="W47" s="196">
        <v>0.67</v>
      </c>
      <c r="X47" s="196">
        <v>1.46</v>
      </c>
      <c r="Y47" s="196">
        <v>0</v>
      </c>
      <c r="Z47" s="196">
        <v>4.13</v>
      </c>
      <c r="AA47" s="196">
        <v>1.1399999999999999</v>
      </c>
      <c r="AB47" s="196">
        <v>0</v>
      </c>
      <c r="AC47" s="196">
        <v>2.1800000000000002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18.39</v>
      </c>
      <c r="AJ47" s="196">
        <v>0</v>
      </c>
      <c r="AK47" s="196">
        <v>19.739999999999998</v>
      </c>
      <c r="AL47" s="196">
        <v>0</v>
      </c>
      <c r="AM47" s="196">
        <v>0</v>
      </c>
      <c r="AN47" s="196">
        <v>0</v>
      </c>
      <c r="AO47" s="196">
        <v>124.51</v>
      </c>
      <c r="AP47" s="196">
        <v>163.41999999999999</v>
      </c>
      <c r="AQ47" s="196">
        <v>0</v>
      </c>
      <c r="AR47" s="196">
        <v>0</v>
      </c>
      <c r="AS47" s="196">
        <v>14.79</v>
      </c>
      <c r="AT47" s="196">
        <v>38.51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18.22</v>
      </c>
      <c r="D48" s="196">
        <v>0</v>
      </c>
      <c r="E48" s="196">
        <v>0</v>
      </c>
      <c r="F48" s="196">
        <v>14.79</v>
      </c>
      <c r="G48" s="196">
        <v>0</v>
      </c>
      <c r="H48" s="196">
        <v>0</v>
      </c>
      <c r="I48" s="196">
        <v>0</v>
      </c>
      <c r="J48" s="196">
        <v>0</v>
      </c>
      <c r="K48" s="196">
        <v>8.61</v>
      </c>
      <c r="L48" s="196">
        <v>0.33</v>
      </c>
      <c r="M48" s="196">
        <v>2.16</v>
      </c>
      <c r="N48" s="196">
        <v>1.76</v>
      </c>
      <c r="O48" s="196">
        <v>2.48</v>
      </c>
      <c r="P48" s="196">
        <v>0</v>
      </c>
      <c r="Q48" s="196">
        <v>0.3</v>
      </c>
      <c r="R48" s="196">
        <v>0.63</v>
      </c>
      <c r="S48" s="196">
        <v>0.39</v>
      </c>
      <c r="T48" s="196">
        <v>0</v>
      </c>
      <c r="U48" s="196">
        <v>2.1</v>
      </c>
      <c r="V48" s="196">
        <v>0.31</v>
      </c>
      <c r="W48" s="196">
        <v>0.67</v>
      </c>
      <c r="X48" s="196">
        <v>1.46</v>
      </c>
      <c r="Y48" s="196">
        <v>0</v>
      </c>
      <c r="Z48" s="196">
        <v>4.13</v>
      </c>
      <c r="AA48" s="196">
        <v>1.1399999999999999</v>
      </c>
      <c r="AB48" s="196">
        <v>0</v>
      </c>
      <c r="AC48" s="196">
        <v>2.1800000000000002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18.39</v>
      </c>
      <c r="AJ48" s="196">
        <v>0</v>
      </c>
      <c r="AK48" s="196">
        <v>19.739999999999998</v>
      </c>
      <c r="AL48" s="196">
        <v>0</v>
      </c>
      <c r="AM48" s="196">
        <v>0</v>
      </c>
      <c r="AN48" s="196">
        <v>0</v>
      </c>
      <c r="AO48" s="196">
        <v>124.51</v>
      </c>
      <c r="AP48" s="196">
        <v>163.41999999999999</v>
      </c>
      <c r="AQ48" s="196">
        <v>0</v>
      </c>
      <c r="AR48" s="196">
        <v>0</v>
      </c>
      <c r="AS48" s="196">
        <v>14.79</v>
      </c>
      <c r="AT48" s="196">
        <v>38.51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18.22</v>
      </c>
      <c r="D49" s="196">
        <v>0</v>
      </c>
      <c r="E49" s="196">
        <v>0</v>
      </c>
      <c r="F49" s="196">
        <v>14.79</v>
      </c>
      <c r="G49" s="196">
        <v>0</v>
      </c>
      <c r="H49" s="196">
        <v>0</v>
      </c>
      <c r="I49" s="196">
        <v>0</v>
      </c>
      <c r="J49" s="196">
        <v>0</v>
      </c>
      <c r="K49" s="196">
        <v>8.61</v>
      </c>
      <c r="L49" s="196">
        <v>0.33</v>
      </c>
      <c r="M49" s="196">
        <v>2.16</v>
      </c>
      <c r="N49" s="196">
        <v>1.76</v>
      </c>
      <c r="O49" s="196">
        <v>2.48</v>
      </c>
      <c r="P49" s="196">
        <v>0</v>
      </c>
      <c r="Q49" s="196">
        <v>0.3</v>
      </c>
      <c r="R49" s="196">
        <v>0.63</v>
      </c>
      <c r="S49" s="196">
        <v>0.39</v>
      </c>
      <c r="T49" s="196">
        <v>0</v>
      </c>
      <c r="U49" s="196">
        <v>2.1</v>
      </c>
      <c r="V49" s="196">
        <v>0.31</v>
      </c>
      <c r="W49" s="196">
        <v>0.67</v>
      </c>
      <c r="X49" s="196">
        <v>1.46</v>
      </c>
      <c r="Y49" s="196">
        <v>0</v>
      </c>
      <c r="Z49" s="196">
        <v>4.13</v>
      </c>
      <c r="AA49" s="196">
        <v>1.1399999999999999</v>
      </c>
      <c r="AB49" s="196">
        <v>0</v>
      </c>
      <c r="AC49" s="196">
        <v>2.1800000000000002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18.39</v>
      </c>
      <c r="AJ49" s="196">
        <v>0</v>
      </c>
      <c r="AK49" s="196">
        <v>19.739999999999998</v>
      </c>
      <c r="AL49" s="196">
        <v>0</v>
      </c>
      <c r="AM49" s="196">
        <v>0</v>
      </c>
      <c r="AN49" s="196">
        <v>0</v>
      </c>
      <c r="AO49" s="196">
        <v>124.51</v>
      </c>
      <c r="AP49" s="196">
        <v>163.41999999999999</v>
      </c>
      <c r="AQ49" s="196">
        <v>0</v>
      </c>
      <c r="AR49" s="196">
        <v>0</v>
      </c>
      <c r="AS49" s="196">
        <v>14.79</v>
      </c>
      <c r="AT49" s="196">
        <v>38.51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18.22</v>
      </c>
      <c r="D50" s="196">
        <v>0</v>
      </c>
      <c r="E50" s="196">
        <v>0</v>
      </c>
      <c r="F50" s="196">
        <v>14.79</v>
      </c>
      <c r="G50" s="196">
        <v>0</v>
      </c>
      <c r="H50" s="196">
        <v>0</v>
      </c>
      <c r="I50" s="196">
        <v>0</v>
      </c>
      <c r="J50" s="196">
        <v>0</v>
      </c>
      <c r="K50" s="196">
        <v>8.61</v>
      </c>
      <c r="L50" s="196">
        <v>0.33</v>
      </c>
      <c r="M50" s="196">
        <v>2.16</v>
      </c>
      <c r="N50" s="196">
        <v>1.76</v>
      </c>
      <c r="O50" s="196">
        <v>2.48</v>
      </c>
      <c r="P50" s="196">
        <v>0</v>
      </c>
      <c r="Q50" s="196">
        <v>0.3</v>
      </c>
      <c r="R50" s="196">
        <v>0.63</v>
      </c>
      <c r="S50" s="196">
        <v>0.39</v>
      </c>
      <c r="T50" s="196">
        <v>0</v>
      </c>
      <c r="U50" s="196">
        <v>2.1</v>
      </c>
      <c r="V50" s="196">
        <v>0.31</v>
      </c>
      <c r="W50" s="196">
        <v>0.67</v>
      </c>
      <c r="X50" s="196">
        <v>1.46</v>
      </c>
      <c r="Y50" s="196">
        <v>0</v>
      </c>
      <c r="Z50" s="196">
        <v>4.13</v>
      </c>
      <c r="AA50" s="196">
        <v>1.1399999999999999</v>
      </c>
      <c r="AB50" s="196">
        <v>0</v>
      </c>
      <c r="AC50" s="196">
        <v>2.1800000000000002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18.39</v>
      </c>
      <c r="AJ50" s="196">
        <v>0</v>
      </c>
      <c r="AK50" s="196">
        <v>19.739999999999998</v>
      </c>
      <c r="AL50" s="196">
        <v>0</v>
      </c>
      <c r="AM50" s="196">
        <v>0</v>
      </c>
      <c r="AN50" s="196">
        <v>0</v>
      </c>
      <c r="AO50" s="196">
        <v>124.51</v>
      </c>
      <c r="AP50" s="196">
        <v>163.41999999999999</v>
      </c>
      <c r="AQ50" s="196">
        <v>0</v>
      </c>
      <c r="AR50" s="196">
        <v>0</v>
      </c>
      <c r="AS50" s="196">
        <v>14.79</v>
      </c>
      <c r="AT50" s="196">
        <v>38.51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18.22</v>
      </c>
      <c r="D51" s="196">
        <v>0</v>
      </c>
      <c r="E51" s="196">
        <v>0</v>
      </c>
      <c r="F51" s="196">
        <v>14.79</v>
      </c>
      <c r="G51" s="196">
        <v>0</v>
      </c>
      <c r="H51" s="196">
        <v>0</v>
      </c>
      <c r="I51" s="196">
        <v>0</v>
      </c>
      <c r="J51" s="196">
        <v>0</v>
      </c>
      <c r="K51" s="196">
        <v>8.61</v>
      </c>
      <c r="L51" s="196">
        <v>0.33</v>
      </c>
      <c r="M51" s="196">
        <v>2.16</v>
      </c>
      <c r="N51" s="196">
        <v>1.76</v>
      </c>
      <c r="O51" s="196">
        <v>2.48</v>
      </c>
      <c r="P51" s="196">
        <v>0.81</v>
      </c>
      <c r="Q51" s="196">
        <v>0.3</v>
      </c>
      <c r="R51" s="196">
        <v>0.63</v>
      </c>
      <c r="S51" s="196">
        <v>0.39</v>
      </c>
      <c r="T51" s="196">
        <v>0</v>
      </c>
      <c r="U51" s="196">
        <v>2.1</v>
      </c>
      <c r="V51" s="196">
        <v>0.31</v>
      </c>
      <c r="W51" s="196">
        <v>0.67</v>
      </c>
      <c r="X51" s="196">
        <v>1.46</v>
      </c>
      <c r="Y51" s="196">
        <v>0</v>
      </c>
      <c r="Z51" s="196">
        <v>4.13</v>
      </c>
      <c r="AA51" s="196">
        <v>1.1399999999999999</v>
      </c>
      <c r="AB51" s="196">
        <v>0</v>
      </c>
      <c r="AC51" s="196">
        <v>2.1800000000000002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18.39</v>
      </c>
      <c r="AJ51" s="196">
        <v>0</v>
      </c>
      <c r="AK51" s="196">
        <v>18.079999999999998</v>
      </c>
      <c r="AL51" s="196">
        <v>0</v>
      </c>
      <c r="AM51" s="196">
        <v>0</v>
      </c>
      <c r="AN51" s="196">
        <v>0</v>
      </c>
      <c r="AO51" s="196">
        <v>124.51</v>
      </c>
      <c r="AP51" s="196">
        <v>163.41999999999999</v>
      </c>
      <c r="AQ51" s="196">
        <v>0</v>
      </c>
      <c r="AR51" s="196">
        <v>0</v>
      </c>
      <c r="AS51" s="196">
        <v>14.79</v>
      </c>
      <c r="AT51" s="196">
        <v>38.51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18.22</v>
      </c>
      <c r="D52" s="196">
        <v>0</v>
      </c>
      <c r="E52" s="196">
        <v>0</v>
      </c>
      <c r="F52" s="196">
        <v>14.79</v>
      </c>
      <c r="G52" s="196">
        <v>0</v>
      </c>
      <c r="H52" s="196">
        <v>0</v>
      </c>
      <c r="I52" s="196">
        <v>0</v>
      </c>
      <c r="J52" s="196">
        <v>0</v>
      </c>
      <c r="K52" s="196">
        <v>8.61</v>
      </c>
      <c r="L52" s="196">
        <v>0.13</v>
      </c>
      <c r="M52" s="196">
        <v>2.16</v>
      </c>
      <c r="N52" s="196">
        <v>1.76</v>
      </c>
      <c r="O52" s="196">
        <v>2.48</v>
      </c>
      <c r="P52" s="196">
        <v>0.81</v>
      </c>
      <c r="Q52" s="196">
        <v>0.3</v>
      </c>
      <c r="R52" s="196">
        <v>0.63</v>
      </c>
      <c r="S52" s="196">
        <v>0.39</v>
      </c>
      <c r="T52" s="196">
        <v>0</v>
      </c>
      <c r="U52" s="196">
        <v>2.1</v>
      </c>
      <c r="V52" s="196">
        <v>0.31</v>
      </c>
      <c r="W52" s="196">
        <v>0.67</v>
      </c>
      <c r="X52" s="196">
        <v>1.46</v>
      </c>
      <c r="Y52" s="196">
        <v>0</v>
      </c>
      <c r="Z52" s="196">
        <v>4.13</v>
      </c>
      <c r="AA52" s="196">
        <v>1.1399999999999999</v>
      </c>
      <c r="AB52" s="196">
        <v>0</v>
      </c>
      <c r="AC52" s="196">
        <v>2.1800000000000002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18.39</v>
      </c>
      <c r="AJ52" s="196">
        <v>0</v>
      </c>
      <c r="AK52" s="196">
        <v>18.079999999999998</v>
      </c>
      <c r="AL52" s="196">
        <v>0</v>
      </c>
      <c r="AM52" s="196">
        <v>0</v>
      </c>
      <c r="AN52" s="196">
        <v>0</v>
      </c>
      <c r="AO52" s="196">
        <v>124.51</v>
      </c>
      <c r="AP52" s="196">
        <v>163.41999999999999</v>
      </c>
      <c r="AQ52" s="196">
        <v>0</v>
      </c>
      <c r="AR52" s="196">
        <v>0</v>
      </c>
      <c r="AS52" s="196">
        <v>14.79</v>
      </c>
      <c r="AT52" s="196">
        <v>38.51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18.22</v>
      </c>
      <c r="D53" s="196">
        <v>0</v>
      </c>
      <c r="E53" s="196">
        <v>0</v>
      </c>
      <c r="F53" s="196">
        <v>14.79</v>
      </c>
      <c r="G53" s="196">
        <v>0</v>
      </c>
      <c r="H53" s="196">
        <v>0</v>
      </c>
      <c r="I53" s="196">
        <v>0</v>
      </c>
      <c r="J53" s="196">
        <v>0</v>
      </c>
      <c r="K53" s="196">
        <v>8.61</v>
      </c>
      <c r="L53" s="196">
        <v>0.33</v>
      </c>
      <c r="M53" s="196">
        <v>2.16</v>
      </c>
      <c r="N53" s="196">
        <v>1.76</v>
      </c>
      <c r="O53" s="196">
        <v>2.48</v>
      </c>
      <c r="P53" s="196">
        <v>0.81</v>
      </c>
      <c r="Q53" s="196">
        <v>0.3</v>
      </c>
      <c r="R53" s="196">
        <v>0.5</v>
      </c>
      <c r="S53" s="196">
        <v>0.39</v>
      </c>
      <c r="T53" s="196">
        <v>0</v>
      </c>
      <c r="U53" s="196">
        <v>2.1</v>
      </c>
      <c r="V53" s="196">
        <v>0.31</v>
      </c>
      <c r="W53" s="196">
        <v>0.67</v>
      </c>
      <c r="X53" s="196">
        <v>1.46</v>
      </c>
      <c r="Y53" s="196">
        <v>0</v>
      </c>
      <c r="Z53" s="196">
        <v>4.13</v>
      </c>
      <c r="AA53" s="196">
        <v>1.1399999999999999</v>
      </c>
      <c r="AB53" s="196">
        <v>0</v>
      </c>
      <c r="AC53" s="196">
        <v>2.1800000000000002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18.39</v>
      </c>
      <c r="AJ53" s="196">
        <v>0</v>
      </c>
      <c r="AK53" s="196">
        <v>18.079999999999998</v>
      </c>
      <c r="AL53" s="196">
        <v>0</v>
      </c>
      <c r="AM53" s="196">
        <v>0</v>
      </c>
      <c r="AN53" s="196">
        <v>0</v>
      </c>
      <c r="AO53" s="196">
        <v>124.51</v>
      </c>
      <c r="AP53" s="196">
        <v>163.41999999999999</v>
      </c>
      <c r="AQ53" s="196">
        <v>0</v>
      </c>
      <c r="AR53" s="196">
        <v>0</v>
      </c>
      <c r="AS53" s="196">
        <v>14.79</v>
      </c>
      <c r="AT53" s="196">
        <v>38.51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18.22</v>
      </c>
      <c r="D54" s="196">
        <v>0</v>
      </c>
      <c r="E54" s="196">
        <v>0</v>
      </c>
      <c r="F54" s="196">
        <v>14.79</v>
      </c>
      <c r="G54" s="196">
        <v>0</v>
      </c>
      <c r="H54" s="196">
        <v>0</v>
      </c>
      <c r="I54" s="196">
        <v>0</v>
      </c>
      <c r="J54" s="196">
        <v>0</v>
      </c>
      <c r="K54" s="196">
        <v>8.61</v>
      </c>
      <c r="L54" s="196">
        <v>0.33</v>
      </c>
      <c r="M54" s="196">
        <v>2.16</v>
      </c>
      <c r="N54" s="196">
        <v>1.76</v>
      </c>
      <c r="O54" s="196">
        <v>2.48</v>
      </c>
      <c r="P54" s="196">
        <v>0.81</v>
      </c>
      <c r="Q54" s="196">
        <v>0.3</v>
      </c>
      <c r="R54" s="196">
        <v>0.5</v>
      </c>
      <c r="S54" s="196">
        <v>0.39</v>
      </c>
      <c r="T54" s="196">
        <v>0</v>
      </c>
      <c r="U54" s="196">
        <v>2.1</v>
      </c>
      <c r="V54" s="196">
        <v>0.31</v>
      </c>
      <c r="W54" s="196">
        <v>0.67</v>
      </c>
      <c r="X54" s="196">
        <v>1.46</v>
      </c>
      <c r="Y54" s="196">
        <v>0</v>
      </c>
      <c r="Z54" s="196">
        <v>4.13</v>
      </c>
      <c r="AA54" s="196">
        <v>1.1399999999999999</v>
      </c>
      <c r="AB54" s="196">
        <v>0</v>
      </c>
      <c r="AC54" s="196">
        <v>2.1800000000000002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18.39</v>
      </c>
      <c r="AJ54" s="196">
        <v>0</v>
      </c>
      <c r="AK54" s="196">
        <v>18.079999999999998</v>
      </c>
      <c r="AL54" s="196">
        <v>0</v>
      </c>
      <c r="AM54" s="196">
        <v>0</v>
      </c>
      <c r="AN54" s="196">
        <v>0</v>
      </c>
      <c r="AO54" s="196">
        <v>124.51</v>
      </c>
      <c r="AP54" s="196">
        <v>163.41999999999999</v>
      </c>
      <c r="AQ54" s="196">
        <v>0</v>
      </c>
      <c r="AR54" s="196">
        <v>0</v>
      </c>
      <c r="AS54" s="196">
        <v>14.79</v>
      </c>
      <c r="AT54" s="196">
        <v>38.51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18.22</v>
      </c>
      <c r="D55" s="196">
        <v>0</v>
      </c>
      <c r="E55" s="196">
        <v>0</v>
      </c>
      <c r="F55" s="196">
        <v>14.79</v>
      </c>
      <c r="G55" s="196">
        <v>0</v>
      </c>
      <c r="H55" s="196">
        <v>0</v>
      </c>
      <c r="I55" s="196">
        <v>0</v>
      </c>
      <c r="J55" s="196">
        <v>0</v>
      </c>
      <c r="K55" s="196">
        <v>8.61</v>
      </c>
      <c r="L55" s="196">
        <v>0.33</v>
      </c>
      <c r="M55" s="196">
        <v>2.16</v>
      </c>
      <c r="N55" s="196">
        <v>1.76</v>
      </c>
      <c r="O55" s="196">
        <v>2.48</v>
      </c>
      <c r="P55" s="196">
        <v>0.81</v>
      </c>
      <c r="Q55" s="196">
        <v>0.3</v>
      </c>
      <c r="R55" s="196">
        <v>0</v>
      </c>
      <c r="S55" s="196">
        <v>0.39</v>
      </c>
      <c r="T55" s="196">
        <v>0</v>
      </c>
      <c r="U55" s="196">
        <v>2.1</v>
      </c>
      <c r="V55" s="196">
        <v>0.31</v>
      </c>
      <c r="W55" s="196">
        <v>0</v>
      </c>
      <c r="X55" s="196">
        <v>1.46</v>
      </c>
      <c r="Y55" s="196">
        <v>0</v>
      </c>
      <c r="Z55" s="196">
        <v>4.13</v>
      </c>
      <c r="AA55" s="196">
        <v>1.1399999999999999</v>
      </c>
      <c r="AB55" s="196">
        <v>0</v>
      </c>
      <c r="AC55" s="196">
        <v>2.1800000000000002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18.39</v>
      </c>
      <c r="AJ55" s="196">
        <v>0</v>
      </c>
      <c r="AK55" s="196">
        <v>18.079999999999998</v>
      </c>
      <c r="AL55" s="196">
        <v>0</v>
      </c>
      <c r="AM55" s="196">
        <v>0</v>
      </c>
      <c r="AN55" s="196">
        <v>0</v>
      </c>
      <c r="AO55" s="196">
        <v>124.51</v>
      </c>
      <c r="AP55" s="196">
        <v>163.41999999999999</v>
      </c>
      <c r="AQ55" s="196">
        <v>0</v>
      </c>
      <c r="AR55" s="196">
        <v>0</v>
      </c>
      <c r="AS55" s="196">
        <v>14.79</v>
      </c>
      <c r="AT55" s="196">
        <v>38.51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18.22</v>
      </c>
      <c r="D56" s="196">
        <v>0</v>
      </c>
      <c r="E56" s="196">
        <v>0</v>
      </c>
      <c r="F56" s="196">
        <v>14.79</v>
      </c>
      <c r="G56" s="196">
        <v>0</v>
      </c>
      <c r="H56" s="196">
        <v>0</v>
      </c>
      <c r="I56" s="196">
        <v>0</v>
      </c>
      <c r="J56" s="196">
        <v>0</v>
      </c>
      <c r="K56" s="196">
        <v>8.61</v>
      </c>
      <c r="L56" s="196">
        <v>0.33</v>
      </c>
      <c r="M56" s="196">
        <v>2.16</v>
      </c>
      <c r="N56" s="196">
        <v>1.76</v>
      </c>
      <c r="O56" s="196">
        <v>2.48</v>
      </c>
      <c r="P56" s="196">
        <v>0.81</v>
      </c>
      <c r="Q56" s="196">
        <v>0.3</v>
      </c>
      <c r="R56" s="196">
        <v>0</v>
      </c>
      <c r="S56" s="196">
        <v>0.39</v>
      </c>
      <c r="T56" s="196">
        <v>0</v>
      </c>
      <c r="U56" s="196">
        <v>2.1</v>
      </c>
      <c r="V56" s="196">
        <v>0.31</v>
      </c>
      <c r="W56" s="196">
        <v>0.67</v>
      </c>
      <c r="X56" s="196">
        <v>1.46</v>
      </c>
      <c r="Y56" s="196">
        <v>0</v>
      </c>
      <c r="Z56" s="196">
        <v>4.13</v>
      </c>
      <c r="AA56" s="196">
        <v>1.1399999999999999</v>
      </c>
      <c r="AB56" s="196">
        <v>0</v>
      </c>
      <c r="AC56" s="196">
        <v>3.13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18.39</v>
      </c>
      <c r="AJ56" s="196">
        <v>0</v>
      </c>
      <c r="AK56" s="196">
        <v>18.079999999999998</v>
      </c>
      <c r="AL56" s="196">
        <v>0</v>
      </c>
      <c r="AM56" s="196">
        <v>0</v>
      </c>
      <c r="AN56" s="196">
        <v>0</v>
      </c>
      <c r="AO56" s="196">
        <v>124.51</v>
      </c>
      <c r="AP56" s="196">
        <v>163.41999999999999</v>
      </c>
      <c r="AQ56" s="196">
        <v>0</v>
      </c>
      <c r="AR56" s="196">
        <v>0</v>
      </c>
      <c r="AS56" s="196">
        <v>14.79</v>
      </c>
      <c r="AT56" s="196">
        <v>38.51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18.22</v>
      </c>
      <c r="D57" s="196">
        <v>0</v>
      </c>
      <c r="E57" s="196">
        <v>0</v>
      </c>
      <c r="F57" s="196">
        <v>14.79</v>
      </c>
      <c r="G57" s="196">
        <v>0</v>
      </c>
      <c r="H57" s="196">
        <v>0</v>
      </c>
      <c r="I57" s="196">
        <v>0</v>
      </c>
      <c r="J57" s="196">
        <v>0</v>
      </c>
      <c r="K57" s="196">
        <v>8.61</v>
      </c>
      <c r="L57" s="196">
        <v>0.33</v>
      </c>
      <c r="M57" s="196">
        <v>2.16</v>
      </c>
      <c r="N57" s="196">
        <v>1.76</v>
      </c>
      <c r="O57" s="196">
        <v>2.48</v>
      </c>
      <c r="P57" s="196">
        <v>0.81</v>
      </c>
      <c r="Q57" s="196">
        <v>0.3</v>
      </c>
      <c r="R57" s="196">
        <v>0.5</v>
      </c>
      <c r="S57" s="196">
        <v>0.39</v>
      </c>
      <c r="T57" s="196">
        <v>0</v>
      </c>
      <c r="U57" s="196">
        <v>2.1</v>
      </c>
      <c r="V57" s="196">
        <v>0.31</v>
      </c>
      <c r="W57" s="196">
        <v>0.67</v>
      </c>
      <c r="X57" s="196">
        <v>1.46</v>
      </c>
      <c r="Y57" s="196">
        <v>0</v>
      </c>
      <c r="Z57" s="196">
        <v>4.13</v>
      </c>
      <c r="AA57" s="196">
        <v>1.1399999999999999</v>
      </c>
      <c r="AB57" s="196">
        <v>0</v>
      </c>
      <c r="AC57" s="196">
        <v>3.13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18.39</v>
      </c>
      <c r="AJ57" s="196">
        <v>0</v>
      </c>
      <c r="AK57" s="196">
        <v>18.079999999999998</v>
      </c>
      <c r="AL57" s="196">
        <v>0</v>
      </c>
      <c r="AM57" s="196">
        <v>0</v>
      </c>
      <c r="AN57" s="196">
        <v>0</v>
      </c>
      <c r="AO57" s="196">
        <v>124.51</v>
      </c>
      <c r="AP57" s="196">
        <v>163.41999999999999</v>
      </c>
      <c r="AQ57" s="196">
        <v>0</v>
      </c>
      <c r="AR57" s="196">
        <v>0</v>
      </c>
      <c r="AS57" s="196">
        <v>14.79</v>
      </c>
      <c r="AT57" s="196">
        <v>38.51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18.22</v>
      </c>
      <c r="D58" s="196">
        <v>0</v>
      </c>
      <c r="E58" s="196">
        <v>0</v>
      </c>
      <c r="F58" s="196">
        <v>14.79</v>
      </c>
      <c r="G58" s="196">
        <v>0</v>
      </c>
      <c r="H58" s="196">
        <v>0</v>
      </c>
      <c r="I58" s="196">
        <v>0</v>
      </c>
      <c r="J58" s="196">
        <v>0</v>
      </c>
      <c r="K58" s="196">
        <v>8.61</v>
      </c>
      <c r="L58" s="196">
        <v>0.33</v>
      </c>
      <c r="M58" s="196">
        <v>2.16</v>
      </c>
      <c r="N58" s="196">
        <v>1.76</v>
      </c>
      <c r="O58" s="196">
        <v>2.48</v>
      </c>
      <c r="P58" s="196">
        <v>0.81</v>
      </c>
      <c r="Q58" s="196">
        <v>0.3</v>
      </c>
      <c r="R58" s="196">
        <v>0.8</v>
      </c>
      <c r="S58" s="196">
        <v>0.39</v>
      </c>
      <c r="T58" s="196">
        <v>0</v>
      </c>
      <c r="U58" s="196">
        <v>2.1</v>
      </c>
      <c r="V58" s="196">
        <v>0.31</v>
      </c>
      <c r="W58" s="196">
        <v>0.67</v>
      </c>
      <c r="X58" s="196">
        <v>1.46</v>
      </c>
      <c r="Y58" s="196">
        <v>0</v>
      </c>
      <c r="Z58" s="196">
        <v>4.13</v>
      </c>
      <c r="AA58" s="196">
        <v>1.1399999999999999</v>
      </c>
      <c r="AB58" s="196">
        <v>0</v>
      </c>
      <c r="AC58" s="196">
        <v>3.13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18.39</v>
      </c>
      <c r="AJ58" s="196">
        <v>0</v>
      </c>
      <c r="AK58" s="196">
        <v>18.079999999999998</v>
      </c>
      <c r="AL58" s="196">
        <v>0</v>
      </c>
      <c r="AM58" s="196">
        <v>0</v>
      </c>
      <c r="AN58" s="196">
        <v>0</v>
      </c>
      <c r="AO58" s="196">
        <v>124.51</v>
      </c>
      <c r="AP58" s="196">
        <v>163.41999999999999</v>
      </c>
      <c r="AQ58" s="196">
        <v>0</v>
      </c>
      <c r="AR58" s="196">
        <v>0</v>
      </c>
      <c r="AS58" s="196">
        <v>14.79</v>
      </c>
      <c r="AT58" s="196">
        <v>38.51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17.989999999999998</v>
      </c>
      <c r="D59" s="196">
        <v>0</v>
      </c>
      <c r="E59" s="196">
        <v>0</v>
      </c>
      <c r="F59" s="196">
        <v>14.79</v>
      </c>
      <c r="G59" s="196">
        <v>0</v>
      </c>
      <c r="H59" s="196">
        <v>0</v>
      </c>
      <c r="I59" s="196">
        <v>0</v>
      </c>
      <c r="J59" s="196">
        <v>0</v>
      </c>
      <c r="K59" s="196">
        <v>8.61</v>
      </c>
      <c r="L59" s="196">
        <v>0.33</v>
      </c>
      <c r="M59" s="196">
        <v>2.16</v>
      </c>
      <c r="N59" s="196">
        <v>1.76</v>
      </c>
      <c r="O59" s="196">
        <v>2.48</v>
      </c>
      <c r="P59" s="196">
        <v>0.81</v>
      </c>
      <c r="Q59" s="196">
        <v>0.3</v>
      </c>
      <c r="R59" s="196">
        <v>0.5</v>
      </c>
      <c r="S59" s="196">
        <v>0.39</v>
      </c>
      <c r="T59" s="196">
        <v>0</v>
      </c>
      <c r="U59" s="196">
        <v>2.1</v>
      </c>
      <c r="V59" s="196">
        <v>0.31</v>
      </c>
      <c r="W59" s="196">
        <v>0.67</v>
      </c>
      <c r="X59" s="196">
        <v>1.46</v>
      </c>
      <c r="Y59" s="196">
        <v>0</v>
      </c>
      <c r="Z59" s="196">
        <v>4.13</v>
      </c>
      <c r="AA59" s="196">
        <v>1.1399999999999999</v>
      </c>
      <c r="AB59" s="196">
        <v>0</v>
      </c>
      <c r="AC59" s="196">
        <v>3.13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18.39</v>
      </c>
      <c r="AJ59" s="196">
        <v>0</v>
      </c>
      <c r="AK59" s="196">
        <v>18.079999999999998</v>
      </c>
      <c r="AL59" s="196">
        <v>0</v>
      </c>
      <c r="AM59" s="196">
        <v>0</v>
      </c>
      <c r="AN59" s="196">
        <v>0</v>
      </c>
      <c r="AO59" s="196">
        <v>124.51</v>
      </c>
      <c r="AP59" s="196">
        <v>163.41999999999999</v>
      </c>
      <c r="AQ59" s="196">
        <v>0</v>
      </c>
      <c r="AR59" s="196">
        <v>0</v>
      </c>
      <c r="AS59" s="196">
        <v>14.79</v>
      </c>
      <c r="AT59" s="196">
        <v>38.51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17.989999999999998</v>
      </c>
      <c r="D60" s="196">
        <v>0</v>
      </c>
      <c r="E60" s="196">
        <v>0</v>
      </c>
      <c r="F60" s="196">
        <v>14.79</v>
      </c>
      <c r="G60" s="196">
        <v>0</v>
      </c>
      <c r="H60" s="196">
        <v>0</v>
      </c>
      <c r="I60" s="196">
        <v>0</v>
      </c>
      <c r="J60" s="196">
        <v>0</v>
      </c>
      <c r="K60" s="196">
        <v>8.61</v>
      </c>
      <c r="L60" s="196">
        <v>0.33</v>
      </c>
      <c r="M60" s="196">
        <v>2.16</v>
      </c>
      <c r="N60" s="196">
        <v>1.76</v>
      </c>
      <c r="O60" s="196">
        <v>2.48</v>
      </c>
      <c r="P60" s="196">
        <v>0.81</v>
      </c>
      <c r="Q60" s="196">
        <v>0.3</v>
      </c>
      <c r="R60" s="196">
        <v>0.5</v>
      </c>
      <c r="S60" s="196">
        <v>0.39</v>
      </c>
      <c r="T60" s="196">
        <v>0</v>
      </c>
      <c r="U60" s="196">
        <v>2.1</v>
      </c>
      <c r="V60" s="196">
        <v>0.31</v>
      </c>
      <c r="W60" s="196">
        <v>0.67</v>
      </c>
      <c r="X60" s="196">
        <v>1.46</v>
      </c>
      <c r="Y60" s="196">
        <v>0</v>
      </c>
      <c r="Z60" s="196">
        <v>4.13</v>
      </c>
      <c r="AA60" s="196">
        <v>1.1399999999999999</v>
      </c>
      <c r="AB60" s="196">
        <v>0</v>
      </c>
      <c r="AC60" s="196">
        <v>3.13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18.39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124.51</v>
      </c>
      <c r="AP60" s="196">
        <v>163.41999999999999</v>
      </c>
      <c r="AQ60" s="196">
        <v>0</v>
      </c>
      <c r="AR60" s="196">
        <v>0</v>
      </c>
      <c r="AS60" s="196">
        <v>14.79</v>
      </c>
      <c r="AT60" s="196">
        <v>38.51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17.989999999999998</v>
      </c>
      <c r="D61" s="196">
        <v>0</v>
      </c>
      <c r="E61" s="196">
        <v>0</v>
      </c>
      <c r="F61" s="196">
        <v>14.79</v>
      </c>
      <c r="G61" s="196">
        <v>0</v>
      </c>
      <c r="H61" s="196">
        <v>0</v>
      </c>
      <c r="I61" s="196">
        <v>0</v>
      </c>
      <c r="J61" s="196">
        <v>0</v>
      </c>
      <c r="K61" s="196">
        <v>8.61</v>
      </c>
      <c r="L61" s="196">
        <v>0.33</v>
      </c>
      <c r="M61" s="196">
        <v>2.16</v>
      </c>
      <c r="N61" s="196">
        <v>1.76</v>
      </c>
      <c r="O61" s="196">
        <v>2.48</v>
      </c>
      <c r="P61" s="196">
        <v>-2.19</v>
      </c>
      <c r="Q61" s="196">
        <v>0.3</v>
      </c>
      <c r="R61" s="196">
        <v>0.5</v>
      </c>
      <c r="S61" s="196">
        <v>0.39</v>
      </c>
      <c r="T61" s="196">
        <v>0</v>
      </c>
      <c r="U61" s="196">
        <v>2.1</v>
      </c>
      <c r="V61" s="196">
        <v>0.31</v>
      </c>
      <c r="W61" s="196">
        <v>0.67</v>
      </c>
      <c r="X61" s="196">
        <v>1.46</v>
      </c>
      <c r="Y61" s="196">
        <v>0</v>
      </c>
      <c r="Z61" s="196">
        <v>4.13</v>
      </c>
      <c r="AA61" s="196">
        <v>1.1399999999999999</v>
      </c>
      <c r="AB61" s="196">
        <v>0</v>
      </c>
      <c r="AC61" s="196">
        <v>3.13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18.39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124.51</v>
      </c>
      <c r="AP61" s="196">
        <v>163.41999999999999</v>
      </c>
      <c r="AQ61" s="196">
        <v>0</v>
      </c>
      <c r="AR61" s="196">
        <v>0</v>
      </c>
      <c r="AS61" s="196">
        <v>14.79</v>
      </c>
      <c r="AT61" s="196">
        <v>38.51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17.989999999999998</v>
      </c>
      <c r="D62" s="196">
        <v>0</v>
      </c>
      <c r="E62" s="196">
        <v>0</v>
      </c>
      <c r="F62" s="196">
        <v>14.79</v>
      </c>
      <c r="G62" s="196">
        <v>0</v>
      </c>
      <c r="H62" s="196">
        <v>0</v>
      </c>
      <c r="I62" s="196">
        <v>0</v>
      </c>
      <c r="J62" s="196">
        <v>0</v>
      </c>
      <c r="K62" s="196">
        <v>8.61</v>
      </c>
      <c r="L62" s="196">
        <v>0.33</v>
      </c>
      <c r="M62" s="196">
        <v>2.16</v>
      </c>
      <c r="N62" s="196">
        <v>1.76</v>
      </c>
      <c r="O62" s="196">
        <v>2.48</v>
      </c>
      <c r="P62" s="196">
        <v>-2.19</v>
      </c>
      <c r="Q62" s="196">
        <v>0.3</v>
      </c>
      <c r="R62" s="196">
        <v>0.5</v>
      </c>
      <c r="S62" s="196">
        <v>0.39</v>
      </c>
      <c r="T62" s="196">
        <v>0</v>
      </c>
      <c r="U62" s="196">
        <v>2.1</v>
      </c>
      <c r="V62" s="196">
        <v>0.31</v>
      </c>
      <c r="W62" s="196">
        <v>0.67</v>
      </c>
      <c r="X62" s="196">
        <v>1.46</v>
      </c>
      <c r="Y62" s="196">
        <v>0</v>
      </c>
      <c r="Z62" s="196">
        <v>4.13</v>
      </c>
      <c r="AA62" s="196">
        <v>1.1399999999999999</v>
      </c>
      <c r="AB62" s="196">
        <v>0</v>
      </c>
      <c r="AC62" s="196">
        <v>3.13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18.39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124.51</v>
      </c>
      <c r="AP62" s="196">
        <v>163.41999999999999</v>
      </c>
      <c r="AQ62" s="196">
        <v>0</v>
      </c>
      <c r="AR62" s="196">
        <v>0</v>
      </c>
      <c r="AS62" s="196">
        <v>14.79</v>
      </c>
      <c r="AT62" s="196">
        <v>38.51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17.989999999999998</v>
      </c>
      <c r="D63" s="196">
        <v>0</v>
      </c>
      <c r="E63" s="196">
        <v>0</v>
      </c>
      <c r="F63" s="196">
        <v>14.79</v>
      </c>
      <c r="G63" s="196">
        <v>0</v>
      </c>
      <c r="H63" s="196">
        <v>0</v>
      </c>
      <c r="I63" s="196">
        <v>0</v>
      </c>
      <c r="J63" s="196">
        <v>0</v>
      </c>
      <c r="K63" s="196">
        <v>8.61</v>
      </c>
      <c r="L63" s="196">
        <v>0.33</v>
      </c>
      <c r="M63" s="196">
        <v>2.16</v>
      </c>
      <c r="N63" s="196">
        <v>1.76</v>
      </c>
      <c r="O63" s="196">
        <v>2.48</v>
      </c>
      <c r="P63" s="196">
        <v>-2.19</v>
      </c>
      <c r="Q63" s="196">
        <v>0.3</v>
      </c>
      <c r="R63" s="196">
        <v>0.5</v>
      </c>
      <c r="S63" s="196">
        <v>0.39</v>
      </c>
      <c r="T63" s="196">
        <v>0</v>
      </c>
      <c r="U63" s="196">
        <v>2.1</v>
      </c>
      <c r="V63" s="196">
        <v>0.31</v>
      </c>
      <c r="W63" s="196">
        <v>0.67</v>
      </c>
      <c r="X63" s="196">
        <v>1.46</v>
      </c>
      <c r="Y63" s="196">
        <v>0</v>
      </c>
      <c r="Z63" s="196">
        <v>4.13</v>
      </c>
      <c r="AA63" s="196">
        <v>1.1399999999999999</v>
      </c>
      <c r="AB63" s="196">
        <v>0</v>
      </c>
      <c r="AC63" s="196">
        <v>3.13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18.39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124.51</v>
      </c>
      <c r="AP63" s="196">
        <v>163.41999999999999</v>
      </c>
      <c r="AQ63" s="196">
        <v>0</v>
      </c>
      <c r="AR63" s="196">
        <v>0</v>
      </c>
      <c r="AS63" s="196">
        <v>14.79</v>
      </c>
      <c r="AT63" s="196">
        <v>38.51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17.989999999999998</v>
      </c>
      <c r="D64" s="196">
        <v>0</v>
      </c>
      <c r="E64" s="196">
        <v>0</v>
      </c>
      <c r="F64" s="196">
        <v>14.79</v>
      </c>
      <c r="G64" s="196">
        <v>0</v>
      </c>
      <c r="H64" s="196">
        <v>0</v>
      </c>
      <c r="I64" s="196">
        <v>0</v>
      </c>
      <c r="J64" s="196">
        <v>0</v>
      </c>
      <c r="K64" s="196">
        <v>8.61</v>
      </c>
      <c r="L64" s="196">
        <v>0.33</v>
      </c>
      <c r="M64" s="196">
        <v>2.16</v>
      </c>
      <c r="N64" s="196">
        <v>1.76</v>
      </c>
      <c r="O64" s="196">
        <v>2.48</v>
      </c>
      <c r="P64" s="196">
        <v>-2.19</v>
      </c>
      <c r="Q64" s="196">
        <v>0.3</v>
      </c>
      <c r="R64" s="196">
        <v>0.5</v>
      </c>
      <c r="S64" s="196">
        <v>0.39</v>
      </c>
      <c r="T64" s="196">
        <v>0</v>
      </c>
      <c r="U64" s="196">
        <v>2.1</v>
      </c>
      <c r="V64" s="196">
        <v>0.31</v>
      </c>
      <c r="W64" s="196">
        <v>0.67</v>
      </c>
      <c r="X64" s="196">
        <v>1.46</v>
      </c>
      <c r="Y64" s="196">
        <v>0</v>
      </c>
      <c r="Z64" s="196">
        <v>4.13</v>
      </c>
      <c r="AA64" s="196">
        <v>1.1399999999999999</v>
      </c>
      <c r="AB64" s="196">
        <v>0</v>
      </c>
      <c r="AC64" s="196">
        <v>3.13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18.39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124.51</v>
      </c>
      <c r="AP64" s="196">
        <v>163.41999999999999</v>
      </c>
      <c r="AQ64" s="196">
        <v>0</v>
      </c>
      <c r="AR64" s="196">
        <v>0</v>
      </c>
      <c r="AS64" s="196">
        <v>14.79</v>
      </c>
      <c r="AT64" s="196">
        <v>38.51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17.989999999999998</v>
      </c>
      <c r="D65" s="196">
        <v>0</v>
      </c>
      <c r="E65" s="196">
        <v>0</v>
      </c>
      <c r="F65" s="196">
        <v>14.79</v>
      </c>
      <c r="G65" s="196">
        <v>0</v>
      </c>
      <c r="H65" s="196">
        <v>0</v>
      </c>
      <c r="I65" s="196">
        <v>0</v>
      </c>
      <c r="J65" s="196">
        <v>0</v>
      </c>
      <c r="K65" s="196">
        <v>8.61</v>
      </c>
      <c r="L65" s="196">
        <v>0.33</v>
      </c>
      <c r="M65" s="196">
        <v>2.16</v>
      </c>
      <c r="N65" s="196">
        <v>1.76</v>
      </c>
      <c r="O65" s="196">
        <v>2.48</v>
      </c>
      <c r="P65" s="196">
        <v>-2.19</v>
      </c>
      <c r="Q65" s="196">
        <v>0.3</v>
      </c>
      <c r="R65" s="196">
        <v>0.5</v>
      </c>
      <c r="S65" s="196">
        <v>0.39</v>
      </c>
      <c r="T65" s="196">
        <v>0</v>
      </c>
      <c r="U65" s="196">
        <v>2.1</v>
      </c>
      <c r="V65" s="196">
        <v>0.31</v>
      </c>
      <c r="W65" s="196">
        <v>0.67</v>
      </c>
      <c r="X65" s="196">
        <v>1.46</v>
      </c>
      <c r="Y65" s="196">
        <v>0</v>
      </c>
      <c r="Z65" s="196">
        <v>4.13</v>
      </c>
      <c r="AA65" s="196">
        <v>1.1399999999999999</v>
      </c>
      <c r="AB65" s="196">
        <v>0</v>
      </c>
      <c r="AC65" s="196">
        <v>3.88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18.39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124.51</v>
      </c>
      <c r="AP65" s="196">
        <v>163.41999999999999</v>
      </c>
      <c r="AQ65" s="196">
        <v>0</v>
      </c>
      <c r="AR65" s="196">
        <v>0</v>
      </c>
      <c r="AS65" s="196">
        <v>14.79</v>
      </c>
      <c r="AT65" s="196">
        <v>38.51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17.989999999999998</v>
      </c>
      <c r="D66" s="196">
        <v>0</v>
      </c>
      <c r="E66" s="196">
        <v>0</v>
      </c>
      <c r="F66" s="196">
        <v>14.79</v>
      </c>
      <c r="G66" s="196">
        <v>0</v>
      </c>
      <c r="H66" s="196">
        <v>0</v>
      </c>
      <c r="I66" s="196">
        <v>0</v>
      </c>
      <c r="J66" s="196">
        <v>0</v>
      </c>
      <c r="K66" s="196">
        <v>8.61</v>
      </c>
      <c r="L66" s="196">
        <v>0.33</v>
      </c>
      <c r="M66" s="196">
        <v>2.16</v>
      </c>
      <c r="N66" s="196">
        <v>1.76</v>
      </c>
      <c r="O66" s="196">
        <v>2.48</v>
      </c>
      <c r="P66" s="196">
        <v>-2.19</v>
      </c>
      <c r="Q66" s="196">
        <v>0.3</v>
      </c>
      <c r="R66" s="196">
        <v>0.5</v>
      </c>
      <c r="S66" s="196">
        <v>0.39</v>
      </c>
      <c r="T66" s="196">
        <v>0</v>
      </c>
      <c r="U66" s="196">
        <v>2.1</v>
      </c>
      <c r="V66" s="196">
        <v>0.31</v>
      </c>
      <c r="W66" s="196">
        <v>0.67</v>
      </c>
      <c r="X66" s="196">
        <v>1.46</v>
      </c>
      <c r="Y66" s="196">
        <v>0</v>
      </c>
      <c r="Z66" s="196">
        <v>4.13</v>
      </c>
      <c r="AA66" s="196">
        <v>1.1399999999999999</v>
      </c>
      <c r="AB66" s="196">
        <v>0</v>
      </c>
      <c r="AC66" s="196">
        <v>3.88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18.39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124.51</v>
      </c>
      <c r="AP66" s="196">
        <v>163.41999999999999</v>
      </c>
      <c r="AQ66" s="196">
        <v>0</v>
      </c>
      <c r="AR66" s="196">
        <v>0</v>
      </c>
      <c r="AS66" s="196">
        <v>14.79</v>
      </c>
      <c r="AT66" s="196">
        <v>38.51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17.989999999999998</v>
      </c>
      <c r="D67" s="196">
        <v>0</v>
      </c>
      <c r="E67" s="196">
        <v>0</v>
      </c>
      <c r="F67" s="196">
        <v>14.79</v>
      </c>
      <c r="G67" s="196">
        <v>0</v>
      </c>
      <c r="H67" s="196">
        <v>0</v>
      </c>
      <c r="I67" s="196">
        <v>0</v>
      </c>
      <c r="J67" s="196">
        <v>0</v>
      </c>
      <c r="K67" s="196">
        <v>8.61</v>
      </c>
      <c r="L67" s="196">
        <v>0.33</v>
      </c>
      <c r="M67" s="196">
        <v>2.16</v>
      </c>
      <c r="N67" s="196">
        <v>1.76</v>
      </c>
      <c r="O67" s="196">
        <v>2.48</v>
      </c>
      <c r="P67" s="196">
        <v>-2.19</v>
      </c>
      <c r="Q67" s="196">
        <v>0.3</v>
      </c>
      <c r="R67" s="196">
        <v>0.5</v>
      </c>
      <c r="S67" s="196">
        <v>0.39</v>
      </c>
      <c r="T67" s="196">
        <v>0</v>
      </c>
      <c r="U67" s="196">
        <v>2.1</v>
      </c>
      <c r="V67" s="196">
        <v>0.31</v>
      </c>
      <c r="W67" s="196">
        <v>0.67</v>
      </c>
      <c r="X67" s="196">
        <v>1.46</v>
      </c>
      <c r="Y67" s="196">
        <v>0</v>
      </c>
      <c r="Z67" s="196">
        <v>4.13</v>
      </c>
      <c r="AA67" s="196">
        <v>1.1399999999999999</v>
      </c>
      <c r="AB67" s="196">
        <v>0</v>
      </c>
      <c r="AC67" s="196">
        <v>3.88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18.39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124.51</v>
      </c>
      <c r="AP67" s="196">
        <v>163.41999999999999</v>
      </c>
      <c r="AQ67" s="196">
        <v>0</v>
      </c>
      <c r="AR67" s="196">
        <v>0</v>
      </c>
      <c r="AS67" s="196">
        <v>14.79</v>
      </c>
      <c r="AT67" s="196">
        <v>38.51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17.989999999999998</v>
      </c>
      <c r="D68" s="196">
        <v>0</v>
      </c>
      <c r="E68" s="196">
        <v>0</v>
      </c>
      <c r="F68" s="196">
        <v>14.79</v>
      </c>
      <c r="G68" s="196">
        <v>0</v>
      </c>
      <c r="H68" s="196">
        <v>0</v>
      </c>
      <c r="I68" s="196">
        <v>0</v>
      </c>
      <c r="J68" s="196">
        <v>0</v>
      </c>
      <c r="K68" s="196">
        <v>8.61</v>
      </c>
      <c r="L68" s="196">
        <v>0.33</v>
      </c>
      <c r="M68" s="196">
        <v>2.16</v>
      </c>
      <c r="N68" s="196">
        <v>1.76</v>
      </c>
      <c r="O68" s="196">
        <v>2.48</v>
      </c>
      <c r="P68" s="196">
        <v>-2.19</v>
      </c>
      <c r="Q68" s="196">
        <v>0.3</v>
      </c>
      <c r="R68" s="196">
        <v>0.5</v>
      </c>
      <c r="S68" s="196">
        <v>0.39</v>
      </c>
      <c r="T68" s="196">
        <v>0</v>
      </c>
      <c r="U68" s="196">
        <v>2.1</v>
      </c>
      <c r="V68" s="196">
        <v>0.31</v>
      </c>
      <c r="W68" s="196">
        <v>0.67</v>
      </c>
      <c r="X68" s="196">
        <v>1.46</v>
      </c>
      <c r="Y68" s="196">
        <v>0</v>
      </c>
      <c r="Z68" s="196">
        <v>4.13</v>
      </c>
      <c r="AA68" s="196">
        <v>1.1399999999999999</v>
      </c>
      <c r="AB68" s="196">
        <v>0</v>
      </c>
      <c r="AC68" s="196">
        <v>3.88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18.39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124.51</v>
      </c>
      <c r="AP68" s="196">
        <v>163.41999999999999</v>
      </c>
      <c r="AQ68" s="196">
        <v>0</v>
      </c>
      <c r="AR68" s="196">
        <v>0</v>
      </c>
      <c r="AS68" s="196">
        <v>14.79</v>
      </c>
      <c r="AT68" s="196">
        <v>38.51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17.989999999999998</v>
      </c>
      <c r="D69" s="196">
        <v>0</v>
      </c>
      <c r="E69" s="196">
        <v>0</v>
      </c>
      <c r="F69" s="196">
        <v>14.79</v>
      </c>
      <c r="G69" s="196">
        <v>0</v>
      </c>
      <c r="H69" s="196">
        <v>0</v>
      </c>
      <c r="I69" s="196">
        <v>0</v>
      </c>
      <c r="J69" s="196">
        <v>0</v>
      </c>
      <c r="K69" s="196">
        <v>8.61</v>
      </c>
      <c r="L69" s="196">
        <v>0.33</v>
      </c>
      <c r="M69" s="196">
        <v>2.16</v>
      </c>
      <c r="N69" s="196">
        <v>1.76</v>
      </c>
      <c r="O69" s="196">
        <v>2.48</v>
      </c>
      <c r="P69" s="196">
        <v>-2.19</v>
      </c>
      <c r="Q69" s="196">
        <v>0.3</v>
      </c>
      <c r="R69" s="196">
        <v>0.5</v>
      </c>
      <c r="S69" s="196">
        <v>0.39</v>
      </c>
      <c r="T69" s="196">
        <v>0</v>
      </c>
      <c r="U69" s="196">
        <v>2.1</v>
      </c>
      <c r="V69" s="196">
        <v>0.31</v>
      </c>
      <c r="W69" s="196">
        <v>0.67</v>
      </c>
      <c r="X69" s="196">
        <v>1.46</v>
      </c>
      <c r="Y69" s="196">
        <v>0</v>
      </c>
      <c r="Z69" s="196">
        <v>4.13</v>
      </c>
      <c r="AA69" s="196">
        <v>1.1399999999999999</v>
      </c>
      <c r="AB69" s="196">
        <v>0</v>
      </c>
      <c r="AC69" s="196">
        <v>3.88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18.39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124.51</v>
      </c>
      <c r="AP69" s="196">
        <v>163.41999999999999</v>
      </c>
      <c r="AQ69" s="196">
        <v>0</v>
      </c>
      <c r="AR69" s="196">
        <v>0</v>
      </c>
      <c r="AS69" s="196">
        <v>14.79</v>
      </c>
      <c r="AT69" s="196">
        <v>38.51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17.989999999999998</v>
      </c>
      <c r="D70" s="196">
        <v>0</v>
      </c>
      <c r="E70" s="196">
        <v>0</v>
      </c>
      <c r="F70" s="196">
        <v>14.79</v>
      </c>
      <c r="G70" s="196">
        <v>0</v>
      </c>
      <c r="H70" s="196">
        <v>0</v>
      </c>
      <c r="I70" s="196">
        <v>0</v>
      </c>
      <c r="J70" s="196">
        <v>0</v>
      </c>
      <c r="K70" s="196">
        <v>8.61</v>
      </c>
      <c r="L70" s="196">
        <v>0.33</v>
      </c>
      <c r="M70" s="196">
        <v>2.16</v>
      </c>
      <c r="N70" s="196">
        <v>1.76</v>
      </c>
      <c r="O70" s="196">
        <v>2.48</v>
      </c>
      <c r="P70" s="196">
        <v>-2.19</v>
      </c>
      <c r="Q70" s="196">
        <v>0.31</v>
      </c>
      <c r="R70" s="196">
        <v>0.5</v>
      </c>
      <c r="S70" s="196">
        <v>0.39</v>
      </c>
      <c r="T70" s="196">
        <v>0</v>
      </c>
      <c r="U70" s="196">
        <v>2.1</v>
      </c>
      <c r="V70" s="196">
        <v>0.31</v>
      </c>
      <c r="W70" s="196">
        <v>0.67</v>
      </c>
      <c r="X70" s="196">
        <v>1.46</v>
      </c>
      <c r="Y70" s="196">
        <v>0</v>
      </c>
      <c r="Z70" s="196">
        <v>4.13</v>
      </c>
      <c r="AA70" s="196">
        <v>1.1399999999999999</v>
      </c>
      <c r="AB70" s="196">
        <v>0</v>
      </c>
      <c r="AC70" s="196">
        <v>3.88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18.39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124.51</v>
      </c>
      <c r="AP70" s="196">
        <v>163.41999999999999</v>
      </c>
      <c r="AQ70" s="196">
        <v>0</v>
      </c>
      <c r="AR70" s="196">
        <v>0</v>
      </c>
      <c r="AS70" s="196">
        <v>14.79</v>
      </c>
      <c r="AT70" s="196">
        <v>38.51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17.989999999999998</v>
      </c>
      <c r="D71" s="196">
        <v>0</v>
      </c>
      <c r="E71" s="196">
        <v>0</v>
      </c>
      <c r="F71" s="196">
        <v>14.79</v>
      </c>
      <c r="G71" s="196">
        <v>0</v>
      </c>
      <c r="H71" s="196">
        <v>0</v>
      </c>
      <c r="I71" s="196">
        <v>0</v>
      </c>
      <c r="J71" s="196">
        <v>0</v>
      </c>
      <c r="K71" s="196">
        <v>8.61</v>
      </c>
      <c r="L71" s="196">
        <v>0.33</v>
      </c>
      <c r="M71" s="196">
        <v>2.16</v>
      </c>
      <c r="N71" s="196">
        <v>1.76</v>
      </c>
      <c r="O71" s="196">
        <v>2.48</v>
      </c>
      <c r="P71" s="196">
        <v>-2.19</v>
      </c>
      <c r="Q71" s="196">
        <v>0.31</v>
      </c>
      <c r="R71" s="196">
        <v>0.5</v>
      </c>
      <c r="S71" s="196">
        <v>0.39</v>
      </c>
      <c r="T71" s="196">
        <v>0</v>
      </c>
      <c r="U71" s="196">
        <v>2.1</v>
      </c>
      <c r="V71" s="196">
        <v>0.31</v>
      </c>
      <c r="W71" s="196">
        <v>0.67</v>
      </c>
      <c r="X71" s="196">
        <v>1.46</v>
      </c>
      <c r="Y71" s="196">
        <v>0</v>
      </c>
      <c r="Z71" s="196">
        <v>4.13</v>
      </c>
      <c r="AA71" s="196">
        <v>1.1399999999999999</v>
      </c>
      <c r="AB71" s="196">
        <v>0</v>
      </c>
      <c r="AC71" s="196">
        <v>3.88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18.39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124.51</v>
      </c>
      <c r="AP71" s="196">
        <v>163.41999999999999</v>
      </c>
      <c r="AQ71" s="196">
        <v>0</v>
      </c>
      <c r="AR71" s="196">
        <v>0</v>
      </c>
      <c r="AS71" s="196">
        <v>14.79</v>
      </c>
      <c r="AT71" s="196">
        <v>38.51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17.989999999999998</v>
      </c>
      <c r="D72" s="196">
        <v>0</v>
      </c>
      <c r="E72" s="196">
        <v>0</v>
      </c>
      <c r="F72" s="196">
        <v>14.79</v>
      </c>
      <c r="G72" s="196">
        <v>0</v>
      </c>
      <c r="H72" s="196">
        <v>0</v>
      </c>
      <c r="I72" s="196">
        <v>0</v>
      </c>
      <c r="J72" s="196">
        <v>0</v>
      </c>
      <c r="K72" s="196">
        <v>8.61</v>
      </c>
      <c r="L72" s="196">
        <v>0.33</v>
      </c>
      <c r="M72" s="196">
        <v>2.16</v>
      </c>
      <c r="N72" s="196">
        <v>1.76</v>
      </c>
      <c r="O72" s="196">
        <v>2.48</v>
      </c>
      <c r="P72" s="196">
        <v>-2.19</v>
      </c>
      <c r="Q72" s="196">
        <v>0.31</v>
      </c>
      <c r="R72" s="196">
        <v>0.5</v>
      </c>
      <c r="S72" s="196">
        <v>0.39</v>
      </c>
      <c r="T72" s="196">
        <v>0</v>
      </c>
      <c r="U72" s="196">
        <v>2.1</v>
      </c>
      <c r="V72" s="196">
        <v>0.31</v>
      </c>
      <c r="W72" s="196">
        <v>0.67</v>
      </c>
      <c r="X72" s="196">
        <v>1.46</v>
      </c>
      <c r="Y72" s="196">
        <v>0</v>
      </c>
      <c r="Z72" s="196">
        <v>4.13</v>
      </c>
      <c r="AA72" s="196">
        <v>1.1399999999999999</v>
      </c>
      <c r="AB72" s="196">
        <v>0</v>
      </c>
      <c r="AC72" s="196">
        <v>3.88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18.39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124.51</v>
      </c>
      <c r="AP72" s="196">
        <v>163.41999999999999</v>
      </c>
      <c r="AQ72" s="196">
        <v>0</v>
      </c>
      <c r="AR72" s="196">
        <v>0</v>
      </c>
      <c r="AS72" s="196">
        <v>14.79</v>
      </c>
      <c r="AT72" s="196">
        <v>38.51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17.989999999999998</v>
      </c>
      <c r="D73" s="196">
        <v>0</v>
      </c>
      <c r="E73" s="196">
        <v>0</v>
      </c>
      <c r="F73" s="196">
        <v>14.79</v>
      </c>
      <c r="G73" s="196">
        <v>0</v>
      </c>
      <c r="H73" s="196">
        <v>0</v>
      </c>
      <c r="I73" s="196">
        <v>0</v>
      </c>
      <c r="J73" s="196">
        <v>0</v>
      </c>
      <c r="K73" s="196">
        <v>8.61</v>
      </c>
      <c r="L73" s="196">
        <v>0.33</v>
      </c>
      <c r="M73" s="196">
        <v>2.16</v>
      </c>
      <c r="N73" s="196">
        <v>1.76</v>
      </c>
      <c r="O73" s="196">
        <v>2.48</v>
      </c>
      <c r="P73" s="196">
        <v>-2.19</v>
      </c>
      <c r="Q73" s="196">
        <v>0.31</v>
      </c>
      <c r="R73" s="196">
        <v>0.5</v>
      </c>
      <c r="S73" s="196">
        <v>0.39</v>
      </c>
      <c r="T73" s="196">
        <v>0</v>
      </c>
      <c r="U73" s="196">
        <v>2.1</v>
      </c>
      <c r="V73" s="196">
        <v>0.31</v>
      </c>
      <c r="W73" s="196">
        <v>0.67</v>
      </c>
      <c r="X73" s="196">
        <v>1.46</v>
      </c>
      <c r="Y73" s="196">
        <v>0</v>
      </c>
      <c r="Z73" s="196">
        <v>4.13</v>
      </c>
      <c r="AA73" s="196">
        <v>1.1399999999999999</v>
      </c>
      <c r="AB73" s="196">
        <v>0</v>
      </c>
      <c r="AC73" s="196">
        <v>3.88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18.39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124.51</v>
      </c>
      <c r="AP73" s="196">
        <v>163.41999999999999</v>
      </c>
      <c r="AQ73" s="196">
        <v>0</v>
      </c>
      <c r="AR73" s="196">
        <v>0</v>
      </c>
      <c r="AS73" s="196">
        <v>14.79</v>
      </c>
      <c r="AT73" s="196">
        <v>38.51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17.989999999999998</v>
      </c>
      <c r="D74" s="196">
        <v>0</v>
      </c>
      <c r="E74" s="196">
        <v>0</v>
      </c>
      <c r="F74" s="196">
        <v>14.79</v>
      </c>
      <c r="G74" s="196">
        <v>0</v>
      </c>
      <c r="H74" s="196">
        <v>0</v>
      </c>
      <c r="I74" s="196">
        <v>0</v>
      </c>
      <c r="J74" s="196">
        <v>0</v>
      </c>
      <c r="K74" s="196">
        <v>8.61</v>
      </c>
      <c r="L74" s="196">
        <v>0.33</v>
      </c>
      <c r="M74" s="196">
        <v>2.16</v>
      </c>
      <c r="N74" s="196">
        <v>1.76</v>
      </c>
      <c r="O74" s="196">
        <v>2.48</v>
      </c>
      <c r="P74" s="196">
        <v>-2.19</v>
      </c>
      <c r="Q74" s="196">
        <v>0.31</v>
      </c>
      <c r="R74" s="196">
        <v>0.5</v>
      </c>
      <c r="S74" s="196">
        <v>0.39</v>
      </c>
      <c r="T74" s="196">
        <v>0</v>
      </c>
      <c r="U74" s="196">
        <v>2.1</v>
      </c>
      <c r="V74" s="196">
        <v>0.31</v>
      </c>
      <c r="W74" s="196">
        <v>0.67</v>
      </c>
      <c r="X74" s="196">
        <v>1.46</v>
      </c>
      <c r="Y74" s="196">
        <v>0</v>
      </c>
      <c r="Z74" s="196">
        <v>4.13</v>
      </c>
      <c r="AA74" s="196">
        <v>1.1399999999999999</v>
      </c>
      <c r="AB74" s="196">
        <v>0</v>
      </c>
      <c r="AC74" s="196">
        <v>3.88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18.39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124.51</v>
      </c>
      <c r="AP74" s="196">
        <v>163.41999999999999</v>
      </c>
      <c r="AQ74" s="196">
        <v>0</v>
      </c>
      <c r="AR74" s="196">
        <v>0</v>
      </c>
      <c r="AS74" s="196">
        <v>14.79</v>
      </c>
      <c r="AT74" s="196">
        <v>38.51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17.989999999999998</v>
      </c>
      <c r="D75" s="196">
        <v>0</v>
      </c>
      <c r="E75" s="196">
        <v>0</v>
      </c>
      <c r="F75" s="196">
        <v>14.79</v>
      </c>
      <c r="G75" s="196">
        <v>0</v>
      </c>
      <c r="H75" s="196">
        <v>0</v>
      </c>
      <c r="I75" s="196">
        <v>0</v>
      </c>
      <c r="J75" s="196">
        <v>0</v>
      </c>
      <c r="K75" s="196">
        <v>8.61</v>
      </c>
      <c r="L75" s="196">
        <v>0.33</v>
      </c>
      <c r="M75" s="196">
        <v>2.16</v>
      </c>
      <c r="N75" s="196">
        <v>1.76</v>
      </c>
      <c r="O75" s="196">
        <v>2.48</v>
      </c>
      <c r="P75" s="196">
        <v>-2.19</v>
      </c>
      <c r="Q75" s="196">
        <v>0.31</v>
      </c>
      <c r="R75" s="196">
        <v>0.5</v>
      </c>
      <c r="S75" s="196">
        <v>0.39</v>
      </c>
      <c r="T75" s="196">
        <v>0</v>
      </c>
      <c r="U75" s="196">
        <v>2.1</v>
      </c>
      <c r="V75" s="196">
        <v>0.31</v>
      </c>
      <c r="W75" s="196">
        <v>0.67</v>
      </c>
      <c r="X75" s="196">
        <v>1.46</v>
      </c>
      <c r="Y75" s="196">
        <v>0</v>
      </c>
      <c r="Z75" s="196">
        <v>4.13</v>
      </c>
      <c r="AA75" s="196">
        <v>1.1399999999999999</v>
      </c>
      <c r="AB75" s="196">
        <v>0</v>
      </c>
      <c r="AC75" s="196">
        <v>3.88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18.39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124.51</v>
      </c>
      <c r="AP75" s="196">
        <v>163.41999999999999</v>
      </c>
      <c r="AQ75" s="196">
        <v>0</v>
      </c>
      <c r="AR75" s="196">
        <v>0</v>
      </c>
      <c r="AS75" s="196">
        <v>14.79</v>
      </c>
      <c r="AT75" s="196">
        <v>38.51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17.989999999999998</v>
      </c>
      <c r="D76" s="196">
        <v>0</v>
      </c>
      <c r="E76" s="196">
        <v>0</v>
      </c>
      <c r="F76" s="196">
        <v>14.79</v>
      </c>
      <c r="G76" s="196">
        <v>0</v>
      </c>
      <c r="H76" s="196">
        <v>0</v>
      </c>
      <c r="I76" s="196">
        <v>0</v>
      </c>
      <c r="J76" s="196">
        <v>0</v>
      </c>
      <c r="K76" s="196">
        <v>8.61</v>
      </c>
      <c r="L76" s="196">
        <v>0.33</v>
      </c>
      <c r="M76" s="196">
        <v>2.16</v>
      </c>
      <c r="N76" s="196">
        <v>1.76</v>
      </c>
      <c r="O76" s="196">
        <v>2.48</v>
      </c>
      <c r="P76" s="196">
        <v>-2.19</v>
      </c>
      <c r="Q76" s="196">
        <v>0.31</v>
      </c>
      <c r="R76" s="196">
        <v>0.5</v>
      </c>
      <c r="S76" s="196">
        <v>0.39</v>
      </c>
      <c r="T76" s="196">
        <v>0</v>
      </c>
      <c r="U76" s="196">
        <v>2.1</v>
      </c>
      <c r="V76" s="196">
        <v>0.31</v>
      </c>
      <c r="W76" s="196">
        <v>0.67</v>
      </c>
      <c r="X76" s="196">
        <v>1.46</v>
      </c>
      <c r="Y76" s="196">
        <v>0</v>
      </c>
      <c r="Z76" s="196">
        <v>4.13</v>
      </c>
      <c r="AA76" s="196">
        <v>1.1399999999999999</v>
      </c>
      <c r="AB76" s="196">
        <v>0</v>
      </c>
      <c r="AC76" s="196">
        <v>3.88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18.39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124.51</v>
      </c>
      <c r="AP76" s="196">
        <v>163.41999999999999</v>
      </c>
      <c r="AQ76" s="196">
        <v>0</v>
      </c>
      <c r="AR76" s="196">
        <v>0</v>
      </c>
      <c r="AS76" s="196">
        <v>14.79</v>
      </c>
      <c r="AT76" s="196">
        <v>38.51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17.989999999999998</v>
      </c>
      <c r="D77" s="196">
        <v>0</v>
      </c>
      <c r="E77" s="196">
        <v>0</v>
      </c>
      <c r="F77" s="196">
        <v>14.79</v>
      </c>
      <c r="G77" s="196">
        <v>0</v>
      </c>
      <c r="H77" s="196">
        <v>0</v>
      </c>
      <c r="I77" s="196">
        <v>0</v>
      </c>
      <c r="J77" s="196">
        <v>0</v>
      </c>
      <c r="K77" s="196">
        <v>8.61</v>
      </c>
      <c r="L77" s="196">
        <v>0.33</v>
      </c>
      <c r="M77" s="196">
        <v>2.16</v>
      </c>
      <c r="N77" s="196">
        <v>1.76</v>
      </c>
      <c r="O77" s="196">
        <v>2.48</v>
      </c>
      <c r="P77" s="196">
        <v>-2.19</v>
      </c>
      <c r="Q77" s="196">
        <v>0.31</v>
      </c>
      <c r="R77" s="196">
        <v>0.5</v>
      </c>
      <c r="S77" s="196">
        <v>0.39</v>
      </c>
      <c r="T77" s="196">
        <v>0</v>
      </c>
      <c r="U77" s="196">
        <v>2.1</v>
      </c>
      <c r="V77" s="196">
        <v>0.31</v>
      </c>
      <c r="W77" s="196">
        <v>0.67</v>
      </c>
      <c r="X77" s="196">
        <v>1.46</v>
      </c>
      <c r="Y77" s="196">
        <v>0</v>
      </c>
      <c r="Z77" s="196">
        <v>4.13</v>
      </c>
      <c r="AA77" s="196">
        <v>1.1399999999999999</v>
      </c>
      <c r="AB77" s="196">
        <v>0</v>
      </c>
      <c r="AC77" s="196">
        <v>3.88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18.39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124.51</v>
      </c>
      <c r="AP77" s="196">
        <v>163.41999999999999</v>
      </c>
      <c r="AQ77" s="196">
        <v>0</v>
      </c>
      <c r="AR77" s="196">
        <v>0</v>
      </c>
      <c r="AS77" s="196">
        <v>14.79</v>
      </c>
      <c r="AT77" s="196">
        <v>38.51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17.989999999999998</v>
      </c>
      <c r="D78" s="196">
        <v>0</v>
      </c>
      <c r="E78" s="196">
        <v>0</v>
      </c>
      <c r="F78" s="196">
        <v>14.79</v>
      </c>
      <c r="G78" s="196">
        <v>0</v>
      </c>
      <c r="H78" s="196">
        <v>0</v>
      </c>
      <c r="I78" s="196">
        <v>0</v>
      </c>
      <c r="J78" s="196">
        <v>0</v>
      </c>
      <c r="K78" s="196">
        <v>8.61</v>
      </c>
      <c r="L78" s="196">
        <v>0.33</v>
      </c>
      <c r="M78" s="196">
        <v>2.16</v>
      </c>
      <c r="N78" s="196">
        <v>1.76</v>
      </c>
      <c r="O78" s="196">
        <v>2.48</v>
      </c>
      <c r="P78" s="196">
        <v>-2.19</v>
      </c>
      <c r="Q78" s="196">
        <v>0.31</v>
      </c>
      <c r="R78" s="196">
        <v>0.5</v>
      </c>
      <c r="S78" s="196">
        <v>0.39</v>
      </c>
      <c r="T78" s="196">
        <v>0</v>
      </c>
      <c r="U78" s="196">
        <v>2.1</v>
      </c>
      <c r="V78" s="196">
        <v>0.31</v>
      </c>
      <c r="W78" s="196">
        <v>0.67</v>
      </c>
      <c r="X78" s="196">
        <v>1.46</v>
      </c>
      <c r="Y78" s="196">
        <v>0</v>
      </c>
      <c r="Z78" s="196">
        <v>4.13</v>
      </c>
      <c r="AA78" s="196">
        <v>1.1399999999999999</v>
      </c>
      <c r="AB78" s="196">
        <v>0</v>
      </c>
      <c r="AC78" s="196">
        <v>2.62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18.39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124.51</v>
      </c>
      <c r="AP78" s="196">
        <v>163.41999999999999</v>
      </c>
      <c r="AQ78" s="196">
        <v>0</v>
      </c>
      <c r="AR78" s="196">
        <v>0</v>
      </c>
      <c r="AS78" s="196">
        <v>14.79</v>
      </c>
      <c r="AT78" s="196">
        <v>38.51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17.989999999999998</v>
      </c>
      <c r="D79" s="196">
        <v>0</v>
      </c>
      <c r="E79" s="196">
        <v>0</v>
      </c>
      <c r="F79" s="196">
        <v>14.79</v>
      </c>
      <c r="G79" s="196">
        <v>0</v>
      </c>
      <c r="H79" s="196">
        <v>0</v>
      </c>
      <c r="I79" s="196">
        <v>0</v>
      </c>
      <c r="J79" s="196">
        <v>0</v>
      </c>
      <c r="K79" s="196">
        <v>8.61</v>
      </c>
      <c r="L79" s="196">
        <v>0.33</v>
      </c>
      <c r="M79" s="196">
        <v>2.16</v>
      </c>
      <c r="N79" s="196">
        <v>1.76</v>
      </c>
      <c r="O79" s="196">
        <v>2.48</v>
      </c>
      <c r="P79" s="196">
        <v>-2.19</v>
      </c>
      <c r="Q79" s="196">
        <v>0.31</v>
      </c>
      <c r="R79" s="196">
        <v>0.5</v>
      </c>
      <c r="S79" s="196">
        <v>0.39</v>
      </c>
      <c r="T79" s="196">
        <v>0</v>
      </c>
      <c r="U79" s="196">
        <v>2.1</v>
      </c>
      <c r="V79" s="196">
        <v>0.31</v>
      </c>
      <c r="W79" s="196">
        <v>0.67</v>
      </c>
      <c r="X79" s="196">
        <v>1.46</v>
      </c>
      <c r="Y79" s="196">
        <v>0</v>
      </c>
      <c r="Z79" s="196">
        <v>4.13</v>
      </c>
      <c r="AA79" s="196">
        <v>1.1399999999999999</v>
      </c>
      <c r="AB79" s="196">
        <v>0</v>
      </c>
      <c r="AC79" s="196">
        <v>2.62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18.39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124.51</v>
      </c>
      <c r="AP79" s="196">
        <v>163.41999999999999</v>
      </c>
      <c r="AQ79" s="196">
        <v>0</v>
      </c>
      <c r="AR79" s="196">
        <v>0</v>
      </c>
      <c r="AS79" s="196">
        <v>14.79</v>
      </c>
      <c r="AT79" s="196">
        <v>38.51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17.989999999999998</v>
      </c>
      <c r="D80" s="196">
        <v>0</v>
      </c>
      <c r="E80" s="196">
        <v>0</v>
      </c>
      <c r="F80" s="196">
        <v>14.79</v>
      </c>
      <c r="G80" s="196">
        <v>0</v>
      </c>
      <c r="H80" s="196">
        <v>0</v>
      </c>
      <c r="I80" s="196">
        <v>0</v>
      </c>
      <c r="J80" s="196">
        <v>0</v>
      </c>
      <c r="K80" s="196">
        <v>8.61</v>
      </c>
      <c r="L80" s="196">
        <v>0.33</v>
      </c>
      <c r="M80" s="196">
        <v>2.16</v>
      </c>
      <c r="N80" s="196">
        <v>1.76</v>
      </c>
      <c r="O80" s="196">
        <v>2.48</v>
      </c>
      <c r="P80" s="196">
        <v>-2.19</v>
      </c>
      <c r="Q80" s="196">
        <v>0.31</v>
      </c>
      <c r="R80" s="196">
        <v>0.5</v>
      </c>
      <c r="S80" s="196">
        <v>0.39</v>
      </c>
      <c r="T80" s="196">
        <v>0</v>
      </c>
      <c r="U80" s="196">
        <v>2.1</v>
      </c>
      <c r="V80" s="196">
        <v>0.31</v>
      </c>
      <c r="W80" s="196">
        <v>0.67</v>
      </c>
      <c r="X80" s="196">
        <v>1.46</v>
      </c>
      <c r="Y80" s="196">
        <v>0</v>
      </c>
      <c r="Z80" s="196">
        <v>4.13</v>
      </c>
      <c r="AA80" s="196">
        <v>1.1399999999999999</v>
      </c>
      <c r="AB80" s="196">
        <v>0</v>
      </c>
      <c r="AC80" s="196">
        <v>2.62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18.39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124.51</v>
      </c>
      <c r="AP80" s="196">
        <v>163.41999999999999</v>
      </c>
      <c r="AQ80" s="196">
        <v>0</v>
      </c>
      <c r="AR80" s="196">
        <v>0</v>
      </c>
      <c r="AS80" s="196">
        <v>14.79</v>
      </c>
      <c r="AT80" s="196">
        <v>38.51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17.989999999999998</v>
      </c>
      <c r="D81" s="196">
        <v>0</v>
      </c>
      <c r="E81" s="196">
        <v>0</v>
      </c>
      <c r="F81" s="196">
        <v>14.79</v>
      </c>
      <c r="G81" s="196">
        <v>0</v>
      </c>
      <c r="H81" s="196">
        <v>0</v>
      </c>
      <c r="I81" s="196">
        <v>0</v>
      </c>
      <c r="J81" s="196">
        <v>0</v>
      </c>
      <c r="K81" s="196">
        <v>8.61</v>
      </c>
      <c r="L81" s="196">
        <v>0.33</v>
      </c>
      <c r="M81" s="196">
        <v>2.16</v>
      </c>
      <c r="N81" s="196">
        <v>1.76</v>
      </c>
      <c r="O81" s="196">
        <v>2.48</v>
      </c>
      <c r="P81" s="196">
        <v>-2.19</v>
      </c>
      <c r="Q81" s="196">
        <v>0.3</v>
      </c>
      <c r="R81" s="196">
        <v>0.5</v>
      </c>
      <c r="S81" s="196">
        <v>0.39</v>
      </c>
      <c r="T81" s="196">
        <v>0</v>
      </c>
      <c r="U81" s="196">
        <v>2.1</v>
      </c>
      <c r="V81" s="196">
        <v>0.31</v>
      </c>
      <c r="W81" s="196">
        <v>0.67</v>
      </c>
      <c r="X81" s="196">
        <v>1.46</v>
      </c>
      <c r="Y81" s="196">
        <v>0</v>
      </c>
      <c r="Z81" s="196">
        <v>4.13</v>
      </c>
      <c r="AA81" s="196">
        <v>1.1399999999999999</v>
      </c>
      <c r="AB81" s="196">
        <v>0</v>
      </c>
      <c r="AC81" s="196">
        <v>2.1800000000000002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18.39</v>
      </c>
      <c r="AJ81" s="196">
        <v>0</v>
      </c>
      <c r="AK81" s="196">
        <v>15.59</v>
      </c>
      <c r="AL81" s="196">
        <v>0</v>
      </c>
      <c r="AM81" s="196">
        <v>0</v>
      </c>
      <c r="AN81" s="196">
        <v>0</v>
      </c>
      <c r="AO81" s="196">
        <v>124.51</v>
      </c>
      <c r="AP81" s="196">
        <v>163.41999999999999</v>
      </c>
      <c r="AQ81" s="196">
        <v>0</v>
      </c>
      <c r="AR81" s="196">
        <v>0</v>
      </c>
      <c r="AS81" s="196">
        <v>14.79</v>
      </c>
      <c r="AT81" s="196">
        <v>38.51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17.989999999999998</v>
      </c>
      <c r="D82" s="196">
        <v>0</v>
      </c>
      <c r="E82" s="196">
        <v>0</v>
      </c>
      <c r="F82" s="196">
        <v>14.79</v>
      </c>
      <c r="G82" s="196">
        <v>0</v>
      </c>
      <c r="H82" s="196">
        <v>0</v>
      </c>
      <c r="I82" s="196">
        <v>0</v>
      </c>
      <c r="J82" s="196">
        <v>0</v>
      </c>
      <c r="K82" s="196">
        <v>8.61</v>
      </c>
      <c r="L82" s="196">
        <v>0.33</v>
      </c>
      <c r="M82" s="196">
        <v>2.16</v>
      </c>
      <c r="N82" s="196">
        <v>1.76</v>
      </c>
      <c r="O82" s="196">
        <v>2.48</v>
      </c>
      <c r="P82" s="196">
        <v>-2.19</v>
      </c>
      <c r="Q82" s="196">
        <v>0.3</v>
      </c>
      <c r="R82" s="196">
        <v>0.5</v>
      </c>
      <c r="S82" s="196">
        <v>0.39</v>
      </c>
      <c r="T82" s="196">
        <v>0</v>
      </c>
      <c r="U82" s="196">
        <v>2.1</v>
      </c>
      <c r="V82" s="196">
        <v>0.31</v>
      </c>
      <c r="W82" s="196">
        <v>0.67</v>
      </c>
      <c r="X82" s="196">
        <v>1.46</v>
      </c>
      <c r="Y82" s="196">
        <v>0</v>
      </c>
      <c r="Z82" s="196">
        <v>4.13</v>
      </c>
      <c r="AA82" s="196">
        <v>1.1399999999999999</v>
      </c>
      <c r="AB82" s="196">
        <v>0</v>
      </c>
      <c r="AC82" s="196">
        <v>2.1800000000000002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18.39</v>
      </c>
      <c r="AJ82" s="196">
        <v>0</v>
      </c>
      <c r="AK82" s="196">
        <v>15.59</v>
      </c>
      <c r="AL82" s="196">
        <v>0</v>
      </c>
      <c r="AM82" s="196">
        <v>0</v>
      </c>
      <c r="AN82" s="196">
        <v>0</v>
      </c>
      <c r="AO82" s="196">
        <v>124.51</v>
      </c>
      <c r="AP82" s="196">
        <v>163.41999999999999</v>
      </c>
      <c r="AQ82" s="196">
        <v>0</v>
      </c>
      <c r="AR82" s="196">
        <v>0</v>
      </c>
      <c r="AS82" s="196">
        <v>14.79</v>
      </c>
      <c r="AT82" s="196">
        <v>38.51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17.989999999999998</v>
      </c>
      <c r="D83" s="196">
        <v>0</v>
      </c>
      <c r="E83" s="196">
        <v>0</v>
      </c>
      <c r="F83" s="196">
        <v>14.79</v>
      </c>
      <c r="G83" s="196">
        <v>0</v>
      </c>
      <c r="H83" s="196">
        <v>0</v>
      </c>
      <c r="I83" s="196">
        <v>0</v>
      </c>
      <c r="J83" s="196">
        <v>0</v>
      </c>
      <c r="K83" s="196">
        <v>8.61</v>
      </c>
      <c r="L83" s="196">
        <v>0.33</v>
      </c>
      <c r="M83" s="196">
        <v>2.16</v>
      </c>
      <c r="N83" s="196">
        <v>1.76</v>
      </c>
      <c r="O83" s="196">
        <v>2.48</v>
      </c>
      <c r="P83" s="196">
        <v>-6.33</v>
      </c>
      <c r="Q83" s="196">
        <v>0.3</v>
      </c>
      <c r="R83" s="196">
        <v>0.5</v>
      </c>
      <c r="S83" s="196">
        <v>0.39</v>
      </c>
      <c r="T83" s="196">
        <v>0</v>
      </c>
      <c r="U83" s="196">
        <v>2.1</v>
      </c>
      <c r="V83" s="196">
        <v>0.31</v>
      </c>
      <c r="W83" s="196">
        <v>0.67</v>
      </c>
      <c r="X83" s="196">
        <v>1.46</v>
      </c>
      <c r="Y83" s="196">
        <v>0</v>
      </c>
      <c r="Z83" s="196">
        <v>4.13</v>
      </c>
      <c r="AA83" s="196">
        <v>1.1399999999999999</v>
      </c>
      <c r="AB83" s="196">
        <v>0</v>
      </c>
      <c r="AC83" s="196">
        <v>2.1800000000000002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18.39</v>
      </c>
      <c r="AJ83" s="196">
        <v>0</v>
      </c>
      <c r="AK83" s="196">
        <v>15.59</v>
      </c>
      <c r="AL83" s="196">
        <v>0</v>
      </c>
      <c r="AM83" s="196">
        <v>0</v>
      </c>
      <c r="AN83" s="196">
        <v>0</v>
      </c>
      <c r="AO83" s="196">
        <v>124.51</v>
      </c>
      <c r="AP83" s="196">
        <v>163.41999999999999</v>
      </c>
      <c r="AQ83" s="196">
        <v>0</v>
      </c>
      <c r="AR83" s="196">
        <v>0</v>
      </c>
      <c r="AS83" s="196">
        <v>14.79</v>
      </c>
      <c r="AT83" s="196">
        <v>38.99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17.989999999999998</v>
      </c>
      <c r="D84" s="196">
        <v>0</v>
      </c>
      <c r="E84" s="196">
        <v>0</v>
      </c>
      <c r="F84" s="196">
        <v>14.79</v>
      </c>
      <c r="G84" s="196">
        <v>0</v>
      </c>
      <c r="H84" s="196">
        <v>0</v>
      </c>
      <c r="I84" s="196">
        <v>0</v>
      </c>
      <c r="J84" s="196">
        <v>0</v>
      </c>
      <c r="K84" s="196">
        <v>8.61</v>
      </c>
      <c r="L84" s="196">
        <v>0.33</v>
      </c>
      <c r="M84" s="196">
        <v>2.16</v>
      </c>
      <c r="N84" s="196">
        <v>1.76</v>
      </c>
      <c r="O84" s="196">
        <v>2.48</v>
      </c>
      <c r="P84" s="196">
        <v>-7.38</v>
      </c>
      <c r="Q84" s="196">
        <v>0.3</v>
      </c>
      <c r="R84" s="196">
        <v>0.5</v>
      </c>
      <c r="S84" s="196">
        <v>0.39</v>
      </c>
      <c r="T84" s="196">
        <v>0</v>
      </c>
      <c r="U84" s="196">
        <v>2.1</v>
      </c>
      <c r="V84" s="196">
        <v>0.31</v>
      </c>
      <c r="W84" s="196">
        <v>0.67</v>
      </c>
      <c r="X84" s="196">
        <v>1.46</v>
      </c>
      <c r="Y84" s="196">
        <v>0</v>
      </c>
      <c r="Z84" s="196">
        <v>4.13</v>
      </c>
      <c r="AA84" s="196">
        <v>1.1399999999999999</v>
      </c>
      <c r="AB84" s="196">
        <v>0</v>
      </c>
      <c r="AC84" s="196">
        <v>1.75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18.39</v>
      </c>
      <c r="AJ84" s="196">
        <v>0</v>
      </c>
      <c r="AK84" s="196">
        <v>15.59</v>
      </c>
      <c r="AL84" s="196">
        <v>0</v>
      </c>
      <c r="AM84" s="196">
        <v>0</v>
      </c>
      <c r="AN84" s="196">
        <v>0</v>
      </c>
      <c r="AO84" s="196">
        <v>124.51</v>
      </c>
      <c r="AP84" s="196">
        <v>163.41999999999999</v>
      </c>
      <c r="AQ84" s="196">
        <v>0</v>
      </c>
      <c r="AR84" s="196">
        <v>0</v>
      </c>
      <c r="AS84" s="196">
        <v>14.79</v>
      </c>
      <c r="AT84" s="196">
        <v>38.99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17.989999999999998</v>
      </c>
      <c r="D85" s="196">
        <v>0</v>
      </c>
      <c r="E85" s="196">
        <v>0</v>
      </c>
      <c r="F85" s="196">
        <v>14.79</v>
      </c>
      <c r="G85" s="196">
        <v>0</v>
      </c>
      <c r="H85" s="196">
        <v>0</v>
      </c>
      <c r="I85" s="196">
        <v>0</v>
      </c>
      <c r="J85" s="196">
        <v>0</v>
      </c>
      <c r="K85" s="196">
        <v>8.61</v>
      </c>
      <c r="L85" s="196">
        <v>0.33</v>
      </c>
      <c r="M85" s="196">
        <v>2.16</v>
      </c>
      <c r="N85" s="196">
        <v>1.76</v>
      </c>
      <c r="O85" s="196">
        <v>2.48</v>
      </c>
      <c r="P85" s="196">
        <v>-7.38</v>
      </c>
      <c r="Q85" s="196">
        <v>0.3</v>
      </c>
      <c r="R85" s="196">
        <v>0.5</v>
      </c>
      <c r="S85" s="196">
        <v>0.39</v>
      </c>
      <c r="T85" s="196">
        <v>0</v>
      </c>
      <c r="U85" s="196">
        <v>2.1</v>
      </c>
      <c r="V85" s="196">
        <v>0.31</v>
      </c>
      <c r="W85" s="196">
        <v>0.67</v>
      </c>
      <c r="X85" s="196">
        <v>1.46</v>
      </c>
      <c r="Y85" s="196">
        <v>0</v>
      </c>
      <c r="Z85" s="196">
        <v>4.13</v>
      </c>
      <c r="AA85" s="196">
        <v>1.1399999999999999</v>
      </c>
      <c r="AB85" s="196">
        <v>0</v>
      </c>
      <c r="AC85" s="196">
        <v>1.75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18.39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124.51</v>
      </c>
      <c r="AP85" s="196">
        <v>163.41999999999999</v>
      </c>
      <c r="AQ85" s="196">
        <v>0</v>
      </c>
      <c r="AR85" s="196">
        <v>0</v>
      </c>
      <c r="AS85" s="196">
        <v>14.79</v>
      </c>
      <c r="AT85" s="196">
        <v>38.99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17.989999999999998</v>
      </c>
      <c r="D86" s="196">
        <v>0</v>
      </c>
      <c r="E86" s="196">
        <v>0</v>
      </c>
      <c r="F86" s="196">
        <v>14.79</v>
      </c>
      <c r="G86" s="196">
        <v>0</v>
      </c>
      <c r="H86" s="196">
        <v>0</v>
      </c>
      <c r="I86" s="196">
        <v>0</v>
      </c>
      <c r="J86" s="196">
        <v>0</v>
      </c>
      <c r="K86" s="196">
        <v>8.61</v>
      </c>
      <c r="L86" s="196">
        <v>0.33</v>
      </c>
      <c r="M86" s="196">
        <v>2.16</v>
      </c>
      <c r="N86" s="196">
        <v>1.76</v>
      </c>
      <c r="O86" s="196">
        <v>2.48</v>
      </c>
      <c r="P86" s="196">
        <v>-7.38</v>
      </c>
      <c r="Q86" s="196">
        <v>0.3</v>
      </c>
      <c r="R86" s="196">
        <v>0.5</v>
      </c>
      <c r="S86" s="196">
        <v>0.39</v>
      </c>
      <c r="T86" s="196">
        <v>0</v>
      </c>
      <c r="U86" s="196">
        <v>2.1</v>
      </c>
      <c r="V86" s="196">
        <v>0.31</v>
      </c>
      <c r="W86" s="196">
        <v>0.67</v>
      </c>
      <c r="X86" s="196">
        <v>1.46</v>
      </c>
      <c r="Y86" s="196">
        <v>0</v>
      </c>
      <c r="Z86" s="196">
        <v>4.13</v>
      </c>
      <c r="AA86" s="196">
        <v>1.1399999999999999</v>
      </c>
      <c r="AB86" s="196">
        <v>0</v>
      </c>
      <c r="AC86" s="196">
        <v>1.75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18.39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124.51</v>
      </c>
      <c r="AP86" s="196">
        <v>163.41999999999999</v>
      </c>
      <c r="AQ86" s="196">
        <v>0</v>
      </c>
      <c r="AR86" s="196">
        <v>0</v>
      </c>
      <c r="AS86" s="196">
        <v>14.79</v>
      </c>
      <c r="AT86" s="196">
        <v>38.99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18.22</v>
      </c>
      <c r="D87" s="196">
        <v>0</v>
      </c>
      <c r="E87" s="196">
        <v>0</v>
      </c>
      <c r="F87" s="196">
        <v>15.03</v>
      </c>
      <c r="G87" s="196">
        <v>0</v>
      </c>
      <c r="H87" s="196">
        <v>0</v>
      </c>
      <c r="I87" s="196">
        <v>0</v>
      </c>
      <c r="J87" s="196">
        <v>0</v>
      </c>
      <c r="K87" s="196">
        <v>8.61</v>
      </c>
      <c r="L87" s="196">
        <v>0.33</v>
      </c>
      <c r="M87" s="196">
        <v>2.16</v>
      </c>
      <c r="N87" s="196">
        <v>1.76</v>
      </c>
      <c r="O87" s="196">
        <v>2.48</v>
      </c>
      <c r="P87" s="196">
        <v>-7.38</v>
      </c>
      <c r="Q87" s="196">
        <v>0.31</v>
      </c>
      <c r="R87" s="196">
        <v>0.5</v>
      </c>
      <c r="S87" s="196">
        <v>0.39</v>
      </c>
      <c r="T87" s="196">
        <v>0</v>
      </c>
      <c r="U87" s="196">
        <v>2.1</v>
      </c>
      <c r="V87" s="196">
        <v>0.31</v>
      </c>
      <c r="W87" s="196">
        <v>0.67</v>
      </c>
      <c r="X87" s="196">
        <v>1.46</v>
      </c>
      <c r="Y87" s="196">
        <v>0</v>
      </c>
      <c r="Z87" s="196">
        <v>4.13</v>
      </c>
      <c r="AA87" s="196">
        <v>1.1399999999999999</v>
      </c>
      <c r="AB87" s="196">
        <v>0</v>
      </c>
      <c r="AC87" s="196">
        <v>1.75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18.39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124.51</v>
      </c>
      <c r="AP87" s="196">
        <v>163.41999999999999</v>
      </c>
      <c r="AQ87" s="196">
        <v>0</v>
      </c>
      <c r="AR87" s="196">
        <v>0</v>
      </c>
      <c r="AS87" s="196">
        <v>14.79</v>
      </c>
      <c r="AT87" s="196">
        <v>38.99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18.22</v>
      </c>
      <c r="D88" s="196">
        <v>0</v>
      </c>
      <c r="E88" s="196">
        <v>0</v>
      </c>
      <c r="F88" s="196">
        <v>15.03</v>
      </c>
      <c r="G88" s="196">
        <v>0</v>
      </c>
      <c r="H88" s="196">
        <v>0</v>
      </c>
      <c r="I88" s="196">
        <v>0</v>
      </c>
      <c r="J88" s="196">
        <v>0</v>
      </c>
      <c r="K88" s="196">
        <v>8.61</v>
      </c>
      <c r="L88" s="196">
        <v>0.33</v>
      </c>
      <c r="M88" s="196">
        <v>2.16</v>
      </c>
      <c r="N88" s="196">
        <v>1.76</v>
      </c>
      <c r="O88" s="196">
        <v>2.48</v>
      </c>
      <c r="P88" s="196">
        <v>-7.38</v>
      </c>
      <c r="Q88" s="196">
        <v>0.31</v>
      </c>
      <c r="R88" s="196">
        <v>0.5</v>
      </c>
      <c r="S88" s="196">
        <v>0.39</v>
      </c>
      <c r="T88" s="196">
        <v>0</v>
      </c>
      <c r="U88" s="196">
        <v>2.1</v>
      </c>
      <c r="V88" s="196">
        <v>0.31</v>
      </c>
      <c r="W88" s="196">
        <v>0.67</v>
      </c>
      <c r="X88" s="196">
        <v>1.46</v>
      </c>
      <c r="Y88" s="196">
        <v>0</v>
      </c>
      <c r="Z88" s="196">
        <v>4.13</v>
      </c>
      <c r="AA88" s="196">
        <v>1.1399999999999999</v>
      </c>
      <c r="AB88" s="196">
        <v>0</v>
      </c>
      <c r="AC88" s="196">
        <v>1.75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18.39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124.51</v>
      </c>
      <c r="AP88" s="196">
        <v>163.41999999999999</v>
      </c>
      <c r="AQ88" s="196">
        <v>0</v>
      </c>
      <c r="AR88" s="196">
        <v>0</v>
      </c>
      <c r="AS88" s="196">
        <v>14.79</v>
      </c>
      <c r="AT88" s="196">
        <v>38.99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18.22</v>
      </c>
      <c r="D89" s="196">
        <v>0</v>
      </c>
      <c r="E89" s="196">
        <v>0</v>
      </c>
      <c r="F89" s="196">
        <v>15.03</v>
      </c>
      <c r="G89" s="196">
        <v>0</v>
      </c>
      <c r="H89" s="196">
        <v>0</v>
      </c>
      <c r="I89" s="196">
        <v>0</v>
      </c>
      <c r="J89" s="196">
        <v>0</v>
      </c>
      <c r="K89" s="196">
        <v>8.61</v>
      </c>
      <c r="L89" s="196">
        <v>0.33</v>
      </c>
      <c r="M89" s="196">
        <v>2.16</v>
      </c>
      <c r="N89" s="196">
        <v>1.76</v>
      </c>
      <c r="O89" s="196">
        <v>2.48</v>
      </c>
      <c r="P89" s="196">
        <v>-7.38</v>
      </c>
      <c r="Q89" s="196">
        <v>0.31</v>
      </c>
      <c r="R89" s="196">
        <v>0.5</v>
      </c>
      <c r="S89" s="196">
        <v>0.39</v>
      </c>
      <c r="T89" s="196">
        <v>0</v>
      </c>
      <c r="U89" s="196">
        <v>2.1</v>
      </c>
      <c r="V89" s="196">
        <v>0.31</v>
      </c>
      <c r="W89" s="196">
        <v>0.67</v>
      </c>
      <c r="X89" s="196">
        <v>1.46</v>
      </c>
      <c r="Y89" s="196">
        <v>0</v>
      </c>
      <c r="Z89" s="196">
        <v>4.13</v>
      </c>
      <c r="AA89" s="196">
        <v>1.1399999999999999</v>
      </c>
      <c r="AB89" s="196">
        <v>0</v>
      </c>
      <c r="AC89" s="196">
        <v>1.75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18.39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124.51</v>
      </c>
      <c r="AP89" s="196">
        <v>163.41999999999999</v>
      </c>
      <c r="AQ89" s="196">
        <v>0</v>
      </c>
      <c r="AR89" s="196">
        <v>0</v>
      </c>
      <c r="AS89" s="196">
        <v>14.79</v>
      </c>
      <c r="AT89" s="196">
        <v>38.99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18.22</v>
      </c>
      <c r="D90" s="196">
        <v>0</v>
      </c>
      <c r="E90" s="196">
        <v>0</v>
      </c>
      <c r="F90" s="196">
        <v>15.03</v>
      </c>
      <c r="G90" s="196">
        <v>0</v>
      </c>
      <c r="H90" s="196">
        <v>0</v>
      </c>
      <c r="I90" s="196">
        <v>0</v>
      </c>
      <c r="J90" s="196">
        <v>0</v>
      </c>
      <c r="K90" s="196">
        <v>8.61</v>
      </c>
      <c r="L90" s="196">
        <v>0.33</v>
      </c>
      <c r="M90" s="196">
        <v>2.16</v>
      </c>
      <c r="N90" s="196">
        <v>1.76</v>
      </c>
      <c r="O90" s="196">
        <v>2.48</v>
      </c>
      <c r="P90" s="196">
        <v>-7.38</v>
      </c>
      <c r="Q90" s="196">
        <v>0.31</v>
      </c>
      <c r="R90" s="196">
        <v>0.5</v>
      </c>
      <c r="S90" s="196">
        <v>0.39</v>
      </c>
      <c r="T90" s="196">
        <v>0</v>
      </c>
      <c r="U90" s="196">
        <v>2.1</v>
      </c>
      <c r="V90" s="196">
        <v>0.31</v>
      </c>
      <c r="W90" s="196">
        <v>0.67</v>
      </c>
      <c r="X90" s="196">
        <v>1.46</v>
      </c>
      <c r="Y90" s="196">
        <v>0</v>
      </c>
      <c r="Z90" s="196">
        <v>4.13</v>
      </c>
      <c r="AA90" s="196">
        <v>1.1399999999999999</v>
      </c>
      <c r="AB90" s="196">
        <v>0</v>
      </c>
      <c r="AC90" s="196">
        <v>1.75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18.39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124.51</v>
      </c>
      <c r="AP90" s="196">
        <v>163.41999999999999</v>
      </c>
      <c r="AQ90" s="196">
        <v>0</v>
      </c>
      <c r="AR90" s="196">
        <v>0</v>
      </c>
      <c r="AS90" s="196">
        <v>14.79</v>
      </c>
      <c r="AT90" s="196">
        <v>38.99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18.22</v>
      </c>
      <c r="D91" s="196">
        <v>0</v>
      </c>
      <c r="E91" s="196">
        <v>0</v>
      </c>
      <c r="F91" s="196">
        <v>15.03</v>
      </c>
      <c r="G91" s="196">
        <v>0</v>
      </c>
      <c r="H91" s="196">
        <v>0</v>
      </c>
      <c r="I91" s="196">
        <v>0</v>
      </c>
      <c r="J91" s="196">
        <v>0</v>
      </c>
      <c r="K91" s="196">
        <v>8.61</v>
      </c>
      <c r="L91" s="196">
        <v>0.33</v>
      </c>
      <c r="M91" s="196">
        <v>2.16</v>
      </c>
      <c r="N91" s="196">
        <v>1.76</v>
      </c>
      <c r="O91" s="196">
        <v>2.48</v>
      </c>
      <c r="P91" s="196">
        <v>-4.04</v>
      </c>
      <c r="Q91" s="196">
        <v>0.31</v>
      </c>
      <c r="R91" s="196">
        <v>0.5</v>
      </c>
      <c r="S91" s="196">
        <v>0.39</v>
      </c>
      <c r="T91" s="196">
        <v>0</v>
      </c>
      <c r="U91" s="196">
        <v>2.1</v>
      </c>
      <c r="V91" s="196">
        <v>0.31</v>
      </c>
      <c r="W91" s="196">
        <v>0.67</v>
      </c>
      <c r="X91" s="196">
        <v>1.46</v>
      </c>
      <c r="Y91" s="196">
        <v>0</v>
      </c>
      <c r="Z91" s="196">
        <v>4.13</v>
      </c>
      <c r="AA91" s="196">
        <v>1.1399999999999999</v>
      </c>
      <c r="AB91" s="196">
        <v>0</v>
      </c>
      <c r="AC91" s="196">
        <v>1.75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18.39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124.51</v>
      </c>
      <c r="AP91" s="196">
        <v>163.41999999999999</v>
      </c>
      <c r="AQ91" s="196">
        <v>0</v>
      </c>
      <c r="AR91" s="196">
        <v>0</v>
      </c>
      <c r="AS91" s="196">
        <v>14.79</v>
      </c>
      <c r="AT91" s="196">
        <v>38.99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18.22</v>
      </c>
      <c r="D92" s="196">
        <v>0</v>
      </c>
      <c r="E92" s="196">
        <v>0</v>
      </c>
      <c r="F92" s="196">
        <v>15.03</v>
      </c>
      <c r="G92" s="196">
        <v>0</v>
      </c>
      <c r="H92" s="196">
        <v>0</v>
      </c>
      <c r="I92" s="196">
        <v>0</v>
      </c>
      <c r="J92" s="196">
        <v>0</v>
      </c>
      <c r="K92" s="196">
        <v>8.61</v>
      </c>
      <c r="L92" s="196">
        <v>0.33</v>
      </c>
      <c r="M92" s="196">
        <v>2.16</v>
      </c>
      <c r="N92" s="196">
        <v>1.76</v>
      </c>
      <c r="O92" s="196">
        <v>2.48</v>
      </c>
      <c r="P92" s="196">
        <v>-4.04</v>
      </c>
      <c r="Q92" s="196">
        <v>0.31</v>
      </c>
      <c r="R92" s="196">
        <v>0.5</v>
      </c>
      <c r="S92" s="196">
        <v>0.39</v>
      </c>
      <c r="T92" s="196">
        <v>0</v>
      </c>
      <c r="U92" s="196">
        <v>2.1</v>
      </c>
      <c r="V92" s="196">
        <v>0.31</v>
      </c>
      <c r="W92" s="196">
        <v>0.67</v>
      </c>
      <c r="X92" s="196">
        <v>1.46</v>
      </c>
      <c r="Y92" s="196">
        <v>0</v>
      </c>
      <c r="Z92" s="196">
        <v>4.13</v>
      </c>
      <c r="AA92" s="196">
        <v>1.1399999999999999</v>
      </c>
      <c r="AB92" s="196">
        <v>0</v>
      </c>
      <c r="AC92" s="196">
        <v>1.75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18.39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124.51</v>
      </c>
      <c r="AP92" s="196">
        <v>163.41999999999999</v>
      </c>
      <c r="AQ92" s="196">
        <v>0</v>
      </c>
      <c r="AR92" s="196">
        <v>0</v>
      </c>
      <c r="AS92" s="196">
        <v>14.79</v>
      </c>
      <c r="AT92" s="196">
        <v>38.99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18.22</v>
      </c>
      <c r="D93" s="196">
        <v>0</v>
      </c>
      <c r="E93" s="196">
        <v>0</v>
      </c>
      <c r="F93" s="196">
        <v>15.03</v>
      </c>
      <c r="G93" s="196">
        <v>0</v>
      </c>
      <c r="H93" s="196">
        <v>0</v>
      </c>
      <c r="I93" s="196">
        <v>0</v>
      </c>
      <c r="J93" s="196">
        <v>0</v>
      </c>
      <c r="K93" s="196">
        <v>8.61</v>
      </c>
      <c r="L93" s="196">
        <v>0.33</v>
      </c>
      <c r="M93" s="196">
        <v>2.16</v>
      </c>
      <c r="N93" s="196">
        <v>1.76</v>
      </c>
      <c r="O93" s="196">
        <v>2.48</v>
      </c>
      <c r="P93" s="196">
        <v>-4.04</v>
      </c>
      <c r="Q93" s="196">
        <v>0.31</v>
      </c>
      <c r="R93" s="196">
        <v>0.5</v>
      </c>
      <c r="S93" s="196">
        <v>0.39</v>
      </c>
      <c r="T93" s="196">
        <v>0</v>
      </c>
      <c r="U93" s="196">
        <v>2.1</v>
      </c>
      <c r="V93" s="196">
        <v>0.31</v>
      </c>
      <c r="W93" s="196">
        <v>0.67</v>
      </c>
      <c r="X93" s="196">
        <v>1.46</v>
      </c>
      <c r="Y93" s="196">
        <v>0</v>
      </c>
      <c r="Z93" s="196">
        <v>4.13</v>
      </c>
      <c r="AA93" s="196">
        <v>1.1399999999999999</v>
      </c>
      <c r="AB93" s="196">
        <v>0</v>
      </c>
      <c r="AC93" s="196">
        <v>1.75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18.39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124.51</v>
      </c>
      <c r="AP93" s="196">
        <v>163.41999999999999</v>
      </c>
      <c r="AQ93" s="196">
        <v>0</v>
      </c>
      <c r="AR93" s="196">
        <v>0</v>
      </c>
      <c r="AS93" s="196">
        <v>14.79</v>
      </c>
      <c r="AT93" s="196">
        <v>38.99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18.22</v>
      </c>
      <c r="D94" s="196">
        <v>0</v>
      </c>
      <c r="E94" s="196">
        <v>0</v>
      </c>
      <c r="F94" s="196">
        <v>15.03</v>
      </c>
      <c r="G94" s="196">
        <v>0</v>
      </c>
      <c r="H94" s="196">
        <v>0</v>
      </c>
      <c r="I94" s="196">
        <v>0</v>
      </c>
      <c r="J94" s="196">
        <v>0</v>
      </c>
      <c r="K94" s="196">
        <v>8.61</v>
      </c>
      <c r="L94" s="196">
        <v>0.33</v>
      </c>
      <c r="M94" s="196">
        <v>2.16</v>
      </c>
      <c r="N94" s="196">
        <v>1.76</v>
      </c>
      <c r="O94" s="196">
        <v>2.48</v>
      </c>
      <c r="P94" s="196">
        <v>-4.04</v>
      </c>
      <c r="Q94" s="196">
        <v>0.31</v>
      </c>
      <c r="R94" s="196">
        <v>0.5</v>
      </c>
      <c r="S94" s="196">
        <v>0.39</v>
      </c>
      <c r="T94" s="196">
        <v>0</v>
      </c>
      <c r="U94" s="196">
        <v>2.1</v>
      </c>
      <c r="V94" s="196">
        <v>0.31</v>
      </c>
      <c r="W94" s="196">
        <v>0.67</v>
      </c>
      <c r="X94" s="196">
        <v>1.46</v>
      </c>
      <c r="Y94" s="196">
        <v>0</v>
      </c>
      <c r="Z94" s="196">
        <v>4.13</v>
      </c>
      <c r="AA94" s="196">
        <v>1.1399999999999999</v>
      </c>
      <c r="AB94" s="196">
        <v>0</v>
      </c>
      <c r="AC94" s="196">
        <v>1.75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18.39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124.51</v>
      </c>
      <c r="AP94" s="196">
        <v>163.41999999999999</v>
      </c>
      <c r="AQ94" s="196">
        <v>0</v>
      </c>
      <c r="AR94" s="196">
        <v>0</v>
      </c>
      <c r="AS94" s="196">
        <v>14.79</v>
      </c>
      <c r="AT94" s="196">
        <v>38.99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18.45</v>
      </c>
      <c r="D95" s="196">
        <v>0</v>
      </c>
      <c r="E95" s="196">
        <v>0</v>
      </c>
      <c r="F95" s="196">
        <v>15.03</v>
      </c>
      <c r="G95" s="196">
        <v>0</v>
      </c>
      <c r="H95" s="196">
        <v>0</v>
      </c>
      <c r="I95" s="196">
        <v>0</v>
      </c>
      <c r="J95" s="196">
        <v>0</v>
      </c>
      <c r="K95" s="196">
        <v>8.61</v>
      </c>
      <c r="L95" s="196">
        <v>0.33</v>
      </c>
      <c r="M95" s="196">
        <v>2.16</v>
      </c>
      <c r="N95" s="196">
        <v>1.76</v>
      </c>
      <c r="O95" s="196">
        <v>2.48</v>
      </c>
      <c r="P95" s="196">
        <v>-4.04</v>
      </c>
      <c r="Q95" s="196">
        <v>0.31</v>
      </c>
      <c r="R95" s="196">
        <v>0.5</v>
      </c>
      <c r="S95" s="196">
        <v>0.39</v>
      </c>
      <c r="T95" s="196">
        <v>0</v>
      </c>
      <c r="U95" s="196">
        <v>2.1</v>
      </c>
      <c r="V95" s="196">
        <v>0.31</v>
      </c>
      <c r="W95" s="196">
        <v>0.67</v>
      </c>
      <c r="X95" s="196">
        <v>1.46</v>
      </c>
      <c r="Y95" s="196">
        <v>0</v>
      </c>
      <c r="Z95" s="196">
        <v>4.13</v>
      </c>
      <c r="AA95" s="196">
        <v>1.1399999999999999</v>
      </c>
      <c r="AB95" s="196">
        <v>0</v>
      </c>
      <c r="AC95" s="196">
        <v>1.75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18.39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124.51</v>
      </c>
      <c r="AP95" s="196">
        <v>163.41999999999999</v>
      </c>
      <c r="AQ95" s="196">
        <v>0</v>
      </c>
      <c r="AR95" s="196">
        <v>0</v>
      </c>
      <c r="AS95" s="196">
        <v>14.79</v>
      </c>
      <c r="AT95" s="196">
        <v>38.99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18.45</v>
      </c>
      <c r="D96" s="196">
        <v>0</v>
      </c>
      <c r="E96" s="196">
        <v>0</v>
      </c>
      <c r="F96" s="196">
        <v>15.03</v>
      </c>
      <c r="G96" s="196">
        <v>0</v>
      </c>
      <c r="H96" s="196">
        <v>0</v>
      </c>
      <c r="I96" s="196">
        <v>0</v>
      </c>
      <c r="J96" s="196">
        <v>0</v>
      </c>
      <c r="K96" s="196">
        <v>8.61</v>
      </c>
      <c r="L96" s="196">
        <v>0.33</v>
      </c>
      <c r="M96" s="196">
        <v>2.16</v>
      </c>
      <c r="N96" s="196">
        <v>1.76</v>
      </c>
      <c r="O96" s="196">
        <v>2.48</v>
      </c>
      <c r="P96" s="196">
        <v>-4.04</v>
      </c>
      <c r="Q96" s="196">
        <v>0.31</v>
      </c>
      <c r="R96" s="196">
        <v>0.5</v>
      </c>
      <c r="S96" s="196">
        <v>0.39</v>
      </c>
      <c r="T96" s="196">
        <v>0</v>
      </c>
      <c r="U96" s="196">
        <v>2.1</v>
      </c>
      <c r="V96" s="196">
        <v>0.31</v>
      </c>
      <c r="W96" s="196">
        <v>0.67</v>
      </c>
      <c r="X96" s="196">
        <v>1.46</v>
      </c>
      <c r="Y96" s="196">
        <v>0</v>
      </c>
      <c r="Z96" s="196">
        <v>4.13</v>
      </c>
      <c r="AA96" s="196">
        <v>1.1399999999999999</v>
      </c>
      <c r="AB96" s="196">
        <v>0</v>
      </c>
      <c r="AC96" s="196">
        <v>1.75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18.39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124.51</v>
      </c>
      <c r="AP96" s="196">
        <v>163.41999999999999</v>
      </c>
      <c r="AQ96" s="196">
        <v>0</v>
      </c>
      <c r="AR96" s="196">
        <v>0</v>
      </c>
      <c r="AS96" s="196">
        <v>14.79</v>
      </c>
      <c r="AT96" s="196">
        <v>38.99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18.45</v>
      </c>
      <c r="D97" s="196">
        <v>0</v>
      </c>
      <c r="E97" s="196">
        <v>0</v>
      </c>
      <c r="F97" s="196">
        <v>15.03</v>
      </c>
      <c r="G97" s="196">
        <v>0</v>
      </c>
      <c r="H97" s="196">
        <v>0</v>
      </c>
      <c r="I97" s="196">
        <v>0</v>
      </c>
      <c r="J97" s="196">
        <v>0</v>
      </c>
      <c r="K97" s="196">
        <v>8.61</v>
      </c>
      <c r="L97" s="196">
        <v>0.33</v>
      </c>
      <c r="M97" s="196">
        <v>2.16</v>
      </c>
      <c r="N97" s="196">
        <v>1.76</v>
      </c>
      <c r="O97" s="196">
        <v>2.48</v>
      </c>
      <c r="P97" s="196">
        <v>-4.04</v>
      </c>
      <c r="Q97" s="196">
        <v>0.31</v>
      </c>
      <c r="R97" s="196">
        <v>0.5</v>
      </c>
      <c r="S97" s="196">
        <v>0.39</v>
      </c>
      <c r="T97" s="196">
        <v>0</v>
      </c>
      <c r="U97" s="196">
        <v>2.1</v>
      </c>
      <c r="V97" s="196">
        <v>0.31</v>
      </c>
      <c r="W97" s="196">
        <v>0.67</v>
      </c>
      <c r="X97" s="196">
        <v>1.46</v>
      </c>
      <c r="Y97" s="196">
        <v>0</v>
      </c>
      <c r="Z97" s="196">
        <v>4.13</v>
      </c>
      <c r="AA97" s="196">
        <v>1.1399999999999999</v>
      </c>
      <c r="AB97" s="196">
        <v>0</v>
      </c>
      <c r="AC97" s="196">
        <v>1.75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18.39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124.51</v>
      </c>
      <c r="AP97" s="196">
        <v>163.41999999999999</v>
      </c>
      <c r="AQ97" s="196">
        <v>0</v>
      </c>
      <c r="AR97" s="196">
        <v>0</v>
      </c>
      <c r="AS97" s="196">
        <v>14.79</v>
      </c>
      <c r="AT97" s="196">
        <v>38.99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18.45</v>
      </c>
      <c r="D98" s="196">
        <v>0</v>
      </c>
      <c r="E98" s="196">
        <v>0</v>
      </c>
      <c r="F98" s="196">
        <v>15.03</v>
      </c>
      <c r="G98" s="196">
        <v>0</v>
      </c>
      <c r="H98" s="196">
        <v>0</v>
      </c>
      <c r="I98" s="196">
        <v>0</v>
      </c>
      <c r="J98" s="196">
        <v>0</v>
      </c>
      <c r="K98" s="196">
        <v>8.61</v>
      </c>
      <c r="L98" s="196">
        <v>0.33</v>
      </c>
      <c r="M98" s="196">
        <v>2.16</v>
      </c>
      <c r="N98" s="196">
        <v>1.76</v>
      </c>
      <c r="O98" s="196">
        <v>2.48</v>
      </c>
      <c r="P98" s="196">
        <v>-4.04</v>
      </c>
      <c r="Q98" s="196">
        <v>0.31</v>
      </c>
      <c r="R98" s="196">
        <v>0.5</v>
      </c>
      <c r="S98" s="196">
        <v>0.39</v>
      </c>
      <c r="T98" s="196">
        <v>0</v>
      </c>
      <c r="U98" s="196">
        <v>2.1</v>
      </c>
      <c r="V98" s="196">
        <v>0.31</v>
      </c>
      <c r="W98" s="196">
        <v>0.67</v>
      </c>
      <c r="X98" s="196">
        <v>1.46</v>
      </c>
      <c r="Y98" s="196">
        <v>0</v>
      </c>
      <c r="Z98" s="196">
        <v>4.13</v>
      </c>
      <c r="AA98" s="196">
        <v>1.1399999999999999</v>
      </c>
      <c r="AB98" s="196">
        <v>0</v>
      </c>
      <c r="AC98" s="196">
        <v>1.75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18.39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124.51</v>
      </c>
      <c r="AP98" s="196">
        <v>163.41999999999999</v>
      </c>
      <c r="AQ98" s="196">
        <v>0</v>
      </c>
      <c r="AR98" s="196">
        <v>0</v>
      </c>
      <c r="AS98" s="196">
        <v>14.79</v>
      </c>
      <c r="AT98" s="196">
        <v>38.99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0.44142000000000037</v>
      </c>
      <c r="D99">
        <f t="shared" si="0"/>
        <v>0</v>
      </c>
      <c r="E99">
        <f t="shared" si="0"/>
        <v>0</v>
      </c>
      <c r="F99">
        <f t="shared" si="0"/>
        <v>0.35735999999999946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0.36435999999999885</v>
      </c>
      <c r="L99">
        <f t="shared" si="0"/>
        <v>4.3350000000000194E-2</v>
      </c>
      <c r="M99">
        <f t="shared" si="0"/>
        <v>5.1839999999999935E-2</v>
      </c>
      <c r="N99">
        <f t="shared" si="0"/>
        <v>4.2239999999999986E-2</v>
      </c>
      <c r="O99">
        <f t="shared" si="0"/>
        <v>5.9519999999999906E-2</v>
      </c>
      <c r="P99">
        <f t="shared" si="0"/>
        <v>-3.065250000000001E-2</v>
      </c>
      <c r="Q99">
        <f t="shared" si="0"/>
        <v>4.3005000000000133E-2</v>
      </c>
      <c r="R99">
        <f t="shared" si="0"/>
        <v>8.5669999999999955E-2</v>
      </c>
      <c r="S99">
        <f t="shared" si="0"/>
        <v>5.9839999999999768E-2</v>
      </c>
      <c r="T99">
        <f t="shared" si="0"/>
        <v>0</v>
      </c>
      <c r="U99">
        <f t="shared" si="0"/>
        <v>5.039999999999991E-2</v>
      </c>
      <c r="V99">
        <f t="shared" si="0"/>
        <v>7.4074999999999879E-3</v>
      </c>
      <c r="W99">
        <f t="shared" si="0"/>
        <v>1.5912500000000031E-2</v>
      </c>
      <c r="X99">
        <f t="shared" si="0"/>
        <v>3.5039999999999953E-2</v>
      </c>
      <c r="Y99">
        <f t="shared" si="0"/>
        <v>0</v>
      </c>
      <c r="Z99">
        <f t="shared" si="0"/>
        <v>8.9489999999999958E-2</v>
      </c>
      <c r="AA99">
        <f t="shared" si="0"/>
        <v>2.7360000000000009E-2</v>
      </c>
      <c r="AB99">
        <f t="shared" si="0"/>
        <v>0</v>
      </c>
      <c r="AC99">
        <f t="shared" si="0"/>
        <v>5.60125E-2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0.29243500000000011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2.9882400000000042</v>
      </c>
      <c r="AP99">
        <f t="shared" si="0"/>
        <v>3.9220800000000011</v>
      </c>
      <c r="AQ99">
        <f t="shared" ref="AQ99:AX99" si="1">SUM(AQ3:AQ98)/4000</f>
        <v>0</v>
      </c>
      <c r="AR99">
        <f t="shared" si="1"/>
        <v>0</v>
      </c>
      <c r="AS99">
        <f t="shared" si="1"/>
        <v>0.3549599999999995</v>
      </c>
      <c r="AT99">
        <f t="shared" si="1"/>
        <v>0.92976000000000059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10.8</v>
      </c>
      <c r="D3" s="196">
        <v>0</v>
      </c>
      <c r="E3" s="196">
        <v>0</v>
      </c>
      <c r="F3" s="196">
        <v>8.69</v>
      </c>
      <c r="G3" s="196">
        <v>0</v>
      </c>
      <c r="H3" s="196">
        <v>0</v>
      </c>
      <c r="I3" s="196">
        <v>0</v>
      </c>
      <c r="J3" s="196">
        <v>0</v>
      </c>
      <c r="K3" s="196">
        <v>2.77</v>
      </c>
      <c r="L3" s="196">
        <v>36.24</v>
      </c>
      <c r="M3" s="196">
        <v>0</v>
      </c>
      <c r="N3" s="196">
        <v>1.03</v>
      </c>
      <c r="O3" s="196">
        <v>1.7</v>
      </c>
      <c r="P3" s="196">
        <v>1.7</v>
      </c>
      <c r="Q3" s="196">
        <v>3.22</v>
      </c>
      <c r="R3" s="196">
        <v>5.94</v>
      </c>
      <c r="S3" s="196">
        <v>3.8</v>
      </c>
      <c r="T3" s="196">
        <v>0</v>
      </c>
      <c r="U3" s="196">
        <v>11.18</v>
      </c>
      <c r="V3" s="196">
        <v>0.18</v>
      </c>
      <c r="W3" s="196">
        <v>0.39</v>
      </c>
      <c r="X3" s="196">
        <v>0.84</v>
      </c>
      <c r="Y3" s="196">
        <v>0</v>
      </c>
      <c r="Z3" s="196">
        <v>1.8</v>
      </c>
      <c r="AA3" s="196">
        <v>0.66</v>
      </c>
      <c r="AB3" s="196">
        <v>0</v>
      </c>
      <c r="AC3" s="196">
        <v>1.2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10.45</v>
      </c>
      <c r="AJ3" s="196">
        <v>0</v>
      </c>
      <c r="AK3" s="196">
        <v>9.67</v>
      </c>
      <c r="AL3" s="196">
        <v>0</v>
      </c>
      <c r="AM3" s="196">
        <v>0</v>
      </c>
      <c r="AN3" s="196">
        <v>0</v>
      </c>
      <c r="AO3" s="196">
        <v>72</v>
      </c>
      <c r="AP3" s="196">
        <v>94.5</v>
      </c>
      <c r="AQ3" s="196">
        <v>0</v>
      </c>
      <c r="AR3" s="196">
        <v>0</v>
      </c>
      <c r="AS3" s="196">
        <v>8.5500000000000007</v>
      </c>
      <c r="AT3" s="196">
        <v>22.55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10.8</v>
      </c>
      <c r="D4" s="196">
        <v>0</v>
      </c>
      <c r="E4" s="196">
        <v>0</v>
      </c>
      <c r="F4" s="196">
        <v>8.69</v>
      </c>
      <c r="G4" s="196">
        <v>0</v>
      </c>
      <c r="H4" s="196">
        <v>0</v>
      </c>
      <c r="I4" s="196">
        <v>0</v>
      </c>
      <c r="J4" s="196">
        <v>0</v>
      </c>
      <c r="K4" s="196">
        <v>2.78</v>
      </c>
      <c r="L4" s="196">
        <v>36.24</v>
      </c>
      <c r="M4" s="196">
        <v>0</v>
      </c>
      <c r="N4" s="196">
        <v>1.03</v>
      </c>
      <c r="O4" s="196">
        <v>1.7</v>
      </c>
      <c r="P4" s="196">
        <v>1.7</v>
      </c>
      <c r="Q4" s="196">
        <v>3.29</v>
      </c>
      <c r="R4" s="196">
        <v>5.94</v>
      </c>
      <c r="S4" s="196">
        <v>3.8</v>
      </c>
      <c r="T4" s="196">
        <v>0</v>
      </c>
      <c r="U4" s="196">
        <v>11.18</v>
      </c>
      <c r="V4" s="196">
        <v>0.18</v>
      </c>
      <c r="W4" s="196">
        <v>0.39</v>
      </c>
      <c r="X4" s="196">
        <v>0.84</v>
      </c>
      <c r="Y4" s="196">
        <v>0</v>
      </c>
      <c r="Z4" s="196">
        <v>1.8</v>
      </c>
      <c r="AA4" s="196">
        <v>0.66</v>
      </c>
      <c r="AB4" s="196">
        <v>0</v>
      </c>
      <c r="AC4" s="196">
        <v>1.2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10.45</v>
      </c>
      <c r="AJ4" s="196">
        <v>0</v>
      </c>
      <c r="AK4" s="196">
        <v>9.67</v>
      </c>
      <c r="AL4" s="196">
        <v>0</v>
      </c>
      <c r="AM4" s="196">
        <v>0</v>
      </c>
      <c r="AN4" s="196">
        <v>0</v>
      </c>
      <c r="AO4" s="196">
        <v>72</v>
      </c>
      <c r="AP4" s="196">
        <v>94.5</v>
      </c>
      <c r="AQ4" s="196">
        <v>0</v>
      </c>
      <c r="AR4" s="196">
        <v>0</v>
      </c>
      <c r="AS4" s="196">
        <v>8.5500000000000007</v>
      </c>
      <c r="AT4" s="196">
        <v>22.55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10.8</v>
      </c>
      <c r="D5" s="196">
        <v>0</v>
      </c>
      <c r="E5" s="196">
        <v>0</v>
      </c>
      <c r="F5" s="196">
        <v>8.69</v>
      </c>
      <c r="G5" s="196">
        <v>0</v>
      </c>
      <c r="H5" s="196">
        <v>0</v>
      </c>
      <c r="I5" s="196">
        <v>0</v>
      </c>
      <c r="J5" s="196">
        <v>0</v>
      </c>
      <c r="K5" s="196">
        <v>14.44</v>
      </c>
      <c r="L5" s="196">
        <v>36.24</v>
      </c>
      <c r="M5" s="196">
        <v>0</v>
      </c>
      <c r="N5" s="196">
        <v>1.03</v>
      </c>
      <c r="O5" s="196">
        <v>1.7</v>
      </c>
      <c r="P5" s="196">
        <v>1.7</v>
      </c>
      <c r="Q5" s="196">
        <v>3.29</v>
      </c>
      <c r="R5" s="196">
        <v>5.94</v>
      </c>
      <c r="S5" s="196">
        <v>3.8</v>
      </c>
      <c r="T5" s="196">
        <v>0</v>
      </c>
      <c r="U5" s="196">
        <v>11.18</v>
      </c>
      <c r="V5" s="196">
        <v>5.27</v>
      </c>
      <c r="W5" s="196">
        <v>0.39</v>
      </c>
      <c r="X5" s="196">
        <v>0.84</v>
      </c>
      <c r="Y5" s="196">
        <v>0</v>
      </c>
      <c r="Z5" s="196">
        <v>1.8</v>
      </c>
      <c r="AA5" s="196">
        <v>0.66</v>
      </c>
      <c r="AB5" s="196">
        <v>0</v>
      </c>
      <c r="AC5" s="196">
        <v>1.2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10.45</v>
      </c>
      <c r="AJ5" s="196">
        <v>0</v>
      </c>
      <c r="AK5" s="196">
        <v>9.67</v>
      </c>
      <c r="AL5" s="196">
        <v>0</v>
      </c>
      <c r="AM5" s="196">
        <v>0</v>
      </c>
      <c r="AN5" s="196">
        <v>0</v>
      </c>
      <c r="AO5" s="196">
        <v>72</v>
      </c>
      <c r="AP5" s="196">
        <v>94.5</v>
      </c>
      <c r="AQ5" s="196">
        <v>0</v>
      </c>
      <c r="AR5" s="196">
        <v>0</v>
      </c>
      <c r="AS5" s="196">
        <v>8.5500000000000007</v>
      </c>
      <c r="AT5" s="196">
        <v>22.55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10.8</v>
      </c>
      <c r="D6" s="196">
        <v>0</v>
      </c>
      <c r="E6" s="196">
        <v>0</v>
      </c>
      <c r="F6" s="196">
        <v>8.69</v>
      </c>
      <c r="G6" s="196">
        <v>0</v>
      </c>
      <c r="H6" s="196">
        <v>0</v>
      </c>
      <c r="I6" s="196">
        <v>0</v>
      </c>
      <c r="J6" s="196">
        <v>0</v>
      </c>
      <c r="K6" s="196">
        <v>24.11</v>
      </c>
      <c r="L6" s="196">
        <v>36.24</v>
      </c>
      <c r="M6" s="196">
        <v>0</v>
      </c>
      <c r="N6" s="196">
        <v>1.03</v>
      </c>
      <c r="O6" s="196">
        <v>1.7</v>
      </c>
      <c r="P6" s="196">
        <v>1.7</v>
      </c>
      <c r="Q6" s="196">
        <v>3.29</v>
      </c>
      <c r="R6" s="196">
        <v>5.94</v>
      </c>
      <c r="S6" s="196">
        <v>3.8</v>
      </c>
      <c r="T6" s="196">
        <v>0</v>
      </c>
      <c r="U6" s="196">
        <v>11.18</v>
      </c>
      <c r="V6" s="196">
        <v>5.27</v>
      </c>
      <c r="W6" s="196">
        <v>0.39</v>
      </c>
      <c r="X6" s="196">
        <v>0.84</v>
      </c>
      <c r="Y6" s="196">
        <v>0</v>
      </c>
      <c r="Z6" s="196">
        <v>1.8</v>
      </c>
      <c r="AA6" s="196">
        <v>0.66</v>
      </c>
      <c r="AB6" s="196">
        <v>0</v>
      </c>
      <c r="AC6" s="196">
        <v>1.2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10.45</v>
      </c>
      <c r="AJ6" s="196">
        <v>0</v>
      </c>
      <c r="AK6" s="196">
        <v>9.67</v>
      </c>
      <c r="AL6" s="196">
        <v>0</v>
      </c>
      <c r="AM6" s="196">
        <v>0</v>
      </c>
      <c r="AN6" s="196">
        <v>0</v>
      </c>
      <c r="AO6" s="196">
        <v>72</v>
      </c>
      <c r="AP6" s="196">
        <v>94.5</v>
      </c>
      <c r="AQ6" s="196">
        <v>0</v>
      </c>
      <c r="AR6" s="196">
        <v>0</v>
      </c>
      <c r="AS6" s="196">
        <v>8.5500000000000007</v>
      </c>
      <c r="AT6" s="196">
        <v>22.55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10.93</v>
      </c>
      <c r="D7" s="196">
        <v>0</v>
      </c>
      <c r="E7" s="196">
        <v>0</v>
      </c>
      <c r="F7" s="196">
        <v>8.69</v>
      </c>
      <c r="G7" s="196">
        <v>0</v>
      </c>
      <c r="H7" s="196">
        <v>0</v>
      </c>
      <c r="I7" s="196">
        <v>0</v>
      </c>
      <c r="J7" s="196">
        <v>0</v>
      </c>
      <c r="K7" s="196">
        <v>28.94</v>
      </c>
      <c r="L7" s="196">
        <v>36.24</v>
      </c>
      <c r="M7" s="196">
        <v>0</v>
      </c>
      <c r="N7" s="196">
        <v>1.03</v>
      </c>
      <c r="O7" s="196">
        <v>1.7</v>
      </c>
      <c r="P7" s="196">
        <v>1.7</v>
      </c>
      <c r="Q7" s="196">
        <v>3.29</v>
      </c>
      <c r="R7" s="196">
        <v>5.94</v>
      </c>
      <c r="S7" s="196">
        <v>3.8</v>
      </c>
      <c r="T7" s="196">
        <v>0</v>
      </c>
      <c r="U7" s="196">
        <v>11.18</v>
      </c>
      <c r="V7" s="196">
        <v>5.27</v>
      </c>
      <c r="W7" s="196">
        <v>0.39</v>
      </c>
      <c r="X7" s="196">
        <v>0.84</v>
      </c>
      <c r="Y7" s="196">
        <v>0</v>
      </c>
      <c r="Z7" s="196">
        <v>1.8</v>
      </c>
      <c r="AA7" s="196">
        <v>0.66</v>
      </c>
      <c r="AB7" s="196">
        <v>0</v>
      </c>
      <c r="AC7" s="196">
        <v>1.2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10.45</v>
      </c>
      <c r="AJ7" s="196">
        <v>0</v>
      </c>
      <c r="AK7" s="196">
        <v>9.67</v>
      </c>
      <c r="AL7" s="196">
        <v>0</v>
      </c>
      <c r="AM7" s="196">
        <v>0</v>
      </c>
      <c r="AN7" s="196">
        <v>0</v>
      </c>
      <c r="AO7" s="196">
        <v>72</v>
      </c>
      <c r="AP7" s="196">
        <v>94.5</v>
      </c>
      <c r="AQ7" s="196">
        <v>0</v>
      </c>
      <c r="AR7" s="196">
        <v>0</v>
      </c>
      <c r="AS7" s="196">
        <v>8.5500000000000007</v>
      </c>
      <c r="AT7" s="196">
        <v>22.55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10.93</v>
      </c>
      <c r="D8" s="196">
        <v>0</v>
      </c>
      <c r="E8" s="196">
        <v>0</v>
      </c>
      <c r="F8" s="196">
        <v>8.69</v>
      </c>
      <c r="G8" s="196">
        <v>0</v>
      </c>
      <c r="H8" s="196">
        <v>0</v>
      </c>
      <c r="I8" s="196">
        <v>0</v>
      </c>
      <c r="J8" s="196">
        <v>0</v>
      </c>
      <c r="K8" s="196">
        <v>33.770000000000003</v>
      </c>
      <c r="L8" s="196">
        <v>36.24</v>
      </c>
      <c r="M8" s="196">
        <v>0</v>
      </c>
      <c r="N8" s="196">
        <v>1.03</v>
      </c>
      <c r="O8" s="196">
        <v>1.7</v>
      </c>
      <c r="P8" s="196">
        <v>1.7</v>
      </c>
      <c r="Q8" s="196">
        <v>3.29</v>
      </c>
      <c r="R8" s="196">
        <v>5.94</v>
      </c>
      <c r="S8" s="196">
        <v>3.8</v>
      </c>
      <c r="T8" s="196">
        <v>0</v>
      </c>
      <c r="U8" s="196">
        <v>11.18</v>
      </c>
      <c r="V8" s="196">
        <v>5.27</v>
      </c>
      <c r="W8" s="196">
        <v>0.39</v>
      </c>
      <c r="X8" s="196">
        <v>0.84</v>
      </c>
      <c r="Y8" s="196">
        <v>0</v>
      </c>
      <c r="Z8" s="196">
        <v>1.8</v>
      </c>
      <c r="AA8" s="196">
        <v>0.66</v>
      </c>
      <c r="AB8" s="196">
        <v>0</v>
      </c>
      <c r="AC8" s="196">
        <v>1.2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10.45</v>
      </c>
      <c r="AJ8" s="196">
        <v>0</v>
      </c>
      <c r="AK8" s="196">
        <v>9.67</v>
      </c>
      <c r="AL8" s="196">
        <v>0</v>
      </c>
      <c r="AM8" s="196">
        <v>0</v>
      </c>
      <c r="AN8" s="196">
        <v>0</v>
      </c>
      <c r="AO8" s="196">
        <v>72</v>
      </c>
      <c r="AP8" s="196">
        <v>94.5</v>
      </c>
      <c r="AQ8" s="196">
        <v>0</v>
      </c>
      <c r="AR8" s="196">
        <v>0</v>
      </c>
      <c r="AS8" s="196">
        <v>8.5500000000000007</v>
      </c>
      <c r="AT8" s="196">
        <v>22.55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10.93</v>
      </c>
      <c r="D9" s="196">
        <v>0</v>
      </c>
      <c r="E9" s="196">
        <v>0</v>
      </c>
      <c r="F9" s="196">
        <v>8.69</v>
      </c>
      <c r="G9" s="196">
        <v>0</v>
      </c>
      <c r="H9" s="196">
        <v>0</v>
      </c>
      <c r="I9" s="196">
        <v>0</v>
      </c>
      <c r="J9" s="196">
        <v>0</v>
      </c>
      <c r="K9" s="196">
        <v>38.6</v>
      </c>
      <c r="L9" s="196">
        <v>36.24</v>
      </c>
      <c r="M9" s="196">
        <v>0</v>
      </c>
      <c r="N9" s="196">
        <v>1.03</v>
      </c>
      <c r="O9" s="196">
        <v>1.7</v>
      </c>
      <c r="P9" s="196">
        <v>3.34</v>
      </c>
      <c r="Q9" s="196">
        <v>3.29</v>
      </c>
      <c r="R9" s="196">
        <v>5.77</v>
      </c>
      <c r="S9" s="196">
        <v>3.8</v>
      </c>
      <c r="T9" s="196">
        <v>0</v>
      </c>
      <c r="U9" s="196">
        <v>11.18</v>
      </c>
      <c r="V9" s="196">
        <v>5.27</v>
      </c>
      <c r="W9" s="196">
        <v>0.39</v>
      </c>
      <c r="X9" s="196">
        <v>0.84</v>
      </c>
      <c r="Y9" s="196">
        <v>0</v>
      </c>
      <c r="Z9" s="196">
        <v>1.8</v>
      </c>
      <c r="AA9" s="196">
        <v>0.66</v>
      </c>
      <c r="AB9" s="196">
        <v>0</v>
      </c>
      <c r="AC9" s="196">
        <v>1.2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10.45</v>
      </c>
      <c r="AJ9" s="196">
        <v>0</v>
      </c>
      <c r="AK9" s="196">
        <v>9.67</v>
      </c>
      <c r="AL9" s="196">
        <v>0</v>
      </c>
      <c r="AM9" s="196">
        <v>0</v>
      </c>
      <c r="AN9" s="196">
        <v>0</v>
      </c>
      <c r="AO9" s="196">
        <v>72</v>
      </c>
      <c r="AP9" s="196">
        <v>94.5</v>
      </c>
      <c r="AQ9" s="196">
        <v>0</v>
      </c>
      <c r="AR9" s="196">
        <v>0</v>
      </c>
      <c r="AS9" s="196">
        <v>8.5500000000000007</v>
      </c>
      <c r="AT9" s="196">
        <v>22.55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10.93</v>
      </c>
      <c r="D10" s="196">
        <v>0</v>
      </c>
      <c r="E10" s="196">
        <v>0</v>
      </c>
      <c r="F10" s="196">
        <v>8.69</v>
      </c>
      <c r="G10" s="196">
        <v>0</v>
      </c>
      <c r="H10" s="196">
        <v>0</v>
      </c>
      <c r="I10" s="196">
        <v>0</v>
      </c>
      <c r="J10" s="196">
        <v>0</v>
      </c>
      <c r="K10" s="196">
        <v>43.43</v>
      </c>
      <c r="L10" s="196">
        <v>36.24</v>
      </c>
      <c r="M10" s="196">
        <v>0</v>
      </c>
      <c r="N10" s="196">
        <v>1.03</v>
      </c>
      <c r="O10" s="196">
        <v>1.7</v>
      </c>
      <c r="P10" s="196">
        <v>1.96</v>
      </c>
      <c r="Q10" s="196">
        <v>3.29</v>
      </c>
      <c r="R10" s="196">
        <v>7.3</v>
      </c>
      <c r="S10" s="196">
        <v>3.8</v>
      </c>
      <c r="T10" s="196">
        <v>0</v>
      </c>
      <c r="U10" s="196">
        <v>11.18</v>
      </c>
      <c r="V10" s="196">
        <v>5.27</v>
      </c>
      <c r="W10" s="196">
        <v>0.39</v>
      </c>
      <c r="X10" s="196">
        <v>0.84</v>
      </c>
      <c r="Y10" s="196">
        <v>0</v>
      </c>
      <c r="Z10" s="196">
        <v>1.8</v>
      </c>
      <c r="AA10" s="196">
        <v>0.66</v>
      </c>
      <c r="AB10" s="196">
        <v>0</v>
      </c>
      <c r="AC10" s="196">
        <v>1.2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10.45</v>
      </c>
      <c r="AJ10" s="196">
        <v>0</v>
      </c>
      <c r="AK10" s="196">
        <v>9.67</v>
      </c>
      <c r="AL10" s="196">
        <v>0</v>
      </c>
      <c r="AM10" s="196">
        <v>0</v>
      </c>
      <c r="AN10" s="196">
        <v>0</v>
      </c>
      <c r="AO10" s="196">
        <v>72</v>
      </c>
      <c r="AP10" s="196">
        <v>94.5</v>
      </c>
      <c r="AQ10" s="196">
        <v>0</v>
      </c>
      <c r="AR10" s="196">
        <v>0</v>
      </c>
      <c r="AS10" s="196">
        <v>8.5500000000000007</v>
      </c>
      <c r="AT10" s="196">
        <v>22.55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10.93</v>
      </c>
      <c r="D11" s="196">
        <v>0</v>
      </c>
      <c r="E11" s="196">
        <v>0</v>
      </c>
      <c r="F11" s="196">
        <v>8.69</v>
      </c>
      <c r="G11" s="196">
        <v>0</v>
      </c>
      <c r="H11" s="196">
        <v>0</v>
      </c>
      <c r="I11" s="196">
        <v>0</v>
      </c>
      <c r="J11" s="196">
        <v>0</v>
      </c>
      <c r="K11" s="196">
        <v>43.43</v>
      </c>
      <c r="L11" s="196">
        <v>36.24</v>
      </c>
      <c r="M11" s="196">
        <v>0</v>
      </c>
      <c r="N11" s="196">
        <v>1.03</v>
      </c>
      <c r="O11" s="196">
        <v>1.7</v>
      </c>
      <c r="P11" s="196">
        <v>1.96</v>
      </c>
      <c r="Q11" s="196">
        <v>3.29</v>
      </c>
      <c r="R11" s="196">
        <v>5.77</v>
      </c>
      <c r="S11" s="196">
        <v>3.8</v>
      </c>
      <c r="T11" s="196">
        <v>0</v>
      </c>
      <c r="U11" s="196">
        <v>11.18</v>
      </c>
      <c r="V11" s="196">
        <v>5.27</v>
      </c>
      <c r="W11" s="196">
        <v>0.39</v>
      </c>
      <c r="X11" s="196">
        <v>0.84</v>
      </c>
      <c r="Y11" s="196">
        <v>0</v>
      </c>
      <c r="Z11" s="196">
        <v>1.8</v>
      </c>
      <c r="AA11" s="196">
        <v>9.82</v>
      </c>
      <c r="AB11" s="196">
        <v>0</v>
      </c>
      <c r="AC11" s="196">
        <v>1.2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10.45</v>
      </c>
      <c r="AJ11" s="196">
        <v>0</v>
      </c>
      <c r="AK11" s="196">
        <v>9.67</v>
      </c>
      <c r="AL11" s="196">
        <v>0</v>
      </c>
      <c r="AM11" s="196">
        <v>0</v>
      </c>
      <c r="AN11" s="196">
        <v>0</v>
      </c>
      <c r="AO11" s="196">
        <v>72</v>
      </c>
      <c r="AP11" s="196">
        <v>94.5</v>
      </c>
      <c r="AQ11" s="196">
        <v>0</v>
      </c>
      <c r="AR11" s="196">
        <v>0</v>
      </c>
      <c r="AS11" s="196">
        <v>8.5500000000000007</v>
      </c>
      <c r="AT11" s="196">
        <v>22.55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10.93</v>
      </c>
      <c r="D12" s="196">
        <v>0</v>
      </c>
      <c r="E12" s="196">
        <v>0</v>
      </c>
      <c r="F12" s="196">
        <v>8.69</v>
      </c>
      <c r="G12" s="196">
        <v>0</v>
      </c>
      <c r="H12" s="196">
        <v>0</v>
      </c>
      <c r="I12" s="196">
        <v>0</v>
      </c>
      <c r="J12" s="196">
        <v>0</v>
      </c>
      <c r="K12" s="196">
        <v>43.43</v>
      </c>
      <c r="L12" s="196">
        <v>36.24</v>
      </c>
      <c r="M12" s="196">
        <v>0</v>
      </c>
      <c r="N12" s="196">
        <v>1.03</v>
      </c>
      <c r="O12" s="196">
        <v>1.7</v>
      </c>
      <c r="P12" s="196">
        <v>1.99</v>
      </c>
      <c r="Q12" s="196">
        <v>3.29</v>
      </c>
      <c r="R12" s="196">
        <v>5.94</v>
      </c>
      <c r="S12" s="196">
        <v>3.8</v>
      </c>
      <c r="T12" s="196">
        <v>0</v>
      </c>
      <c r="U12" s="196">
        <v>11.18</v>
      </c>
      <c r="V12" s="196">
        <v>5.27</v>
      </c>
      <c r="W12" s="196">
        <v>0.39</v>
      </c>
      <c r="X12" s="196">
        <v>0.84</v>
      </c>
      <c r="Y12" s="196">
        <v>0</v>
      </c>
      <c r="Z12" s="196">
        <v>1.8</v>
      </c>
      <c r="AA12" s="196">
        <v>9.82</v>
      </c>
      <c r="AB12" s="196">
        <v>0</v>
      </c>
      <c r="AC12" s="196">
        <v>1.2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10.45</v>
      </c>
      <c r="AJ12" s="196">
        <v>0</v>
      </c>
      <c r="AK12" s="196">
        <v>9.67</v>
      </c>
      <c r="AL12" s="196">
        <v>0</v>
      </c>
      <c r="AM12" s="196">
        <v>0</v>
      </c>
      <c r="AN12" s="196">
        <v>0</v>
      </c>
      <c r="AO12" s="196">
        <v>72</v>
      </c>
      <c r="AP12" s="196">
        <v>94.5</v>
      </c>
      <c r="AQ12" s="196">
        <v>0</v>
      </c>
      <c r="AR12" s="196">
        <v>0</v>
      </c>
      <c r="AS12" s="196">
        <v>8.5500000000000007</v>
      </c>
      <c r="AT12" s="196">
        <v>22.55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10.93</v>
      </c>
      <c r="D13" s="196">
        <v>0</v>
      </c>
      <c r="E13" s="196">
        <v>0</v>
      </c>
      <c r="F13" s="196">
        <v>8.69</v>
      </c>
      <c r="G13" s="196">
        <v>0</v>
      </c>
      <c r="H13" s="196">
        <v>0</v>
      </c>
      <c r="I13" s="196">
        <v>0</v>
      </c>
      <c r="J13" s="196">
        <v>0</v>
      </c>
      <c r="K13" s="196">
        <v>43.43</v>
      </c>
      <c r="L13" s="196">
        <v>45.91</v>
      </c>
      <c r="M13" s="196">
        <v>0</v>
      </c>
      <c r="N13" s="196">
        <v>1.03</v>
      </c>
      <c r="O13" s="196">
        <v>1.7</v>
      </c>
      <c r="P13" s="196">
        <v>2.5099999999999998</v>
      </c>
      <c r="Q13" s="196">
        <v>3.29</v>
      </c>
      <c r="R13" s="196">
        <v>5.94</v>
      </c>
      <c r="S13" s="196">
        <v>3.8</v>
      </c>
      <c r="T13" s="196">
        <v>0</v>
      </c>
      <c r="U13" s="196">
        <v>11.18</v>
      </c>
      <c r="V13" s="196">
        <v>5.27</v>
      </c>
      <c r="W13" s="196">
        <v>6.66</v>
      </c>
      <c r="X13" s="196">
        <v>0.84</v>
      </c>
      <c r="Y13" s="196">
        <v>0</v>
      </c>
      <c r="Z13" s="196">
        <v>1.8</v>
      </c>
      <c r="AA13" s="196">
        <v>9.82</v>
      </c>
      <c r="AB13" s="196">
        <v>0</v>
      </c>
      <c r="AC13" s="196">
        <v>1.2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10.45</v>
      </c>
      <c r="AJ13" s="196">
        <v>0</v>
      </c>
      <c r="AK13" s="196">
        <v>9.67</v>
      </c>
      <c r="AL13" s="196">
        <v>0</v>
      </c>
      <c r="AM13" s="196">
        <v>0</v>
      </c>
      <c r="AN13" s="196">
        <v>0</v>
      </c>
      <c r="AO13" s="196">
        <v>72</v>
      </c>
      <c r="AP13" s="196">
        <v>94.5</v>
      </c>
      <c r="AQ13" s="196">
        <v>0</v>
      </c>
      <c r="AR13" s="196">
        <v>0</v>
      </c>
      <c r="AS13" s="196">
        <v>8.5500000000000007</v>
      </c>
      <c r="AT13" s="196">
        <v>22.55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10.93</v>
      </c>
      <c r="D14" s="196">
        <v>0</v>
      </c>
      <c r="E14" s="196">
        <v>0</v>
      </c>
      <c r="F14" s="196">
        <v>8.69</v>
      </c>
      <c r="G14" s="196">
        <v>0</v>
      </c>
      <c r="H14" s="196">
        <v>0</v>
      </c>
      <c r="I14" s="196">
        <v>0</v>
      </c>
      <c r="J14" s="196">
        <v>0</v>
      </c>
      <c r="K14" s="196">
        <v>43.43</v>
      </c>
      <c r="L14" s="196">
        <v>45.91</v>
      </c>
      <c r="M14" s="196">
        <v>0</v>
      </c>
      <c r="N14" s="196">
        <v>1.03</v>
      </c>
      <c r="O14" s="196">
        <v>1.7</v>
      </c>
      <c r="P14" s="196">
        <v>2.5499999999999998</v>
      </c>
      <c r="Q14" s="196">
        <v>3.29</v>
      </c>
      <c r="R14" s="196">
        <v>5.94</v>
      </c>
      <c r="S14" s="196">
        <v>3.8</v>
      </c>
      <c r="T14" s="196">
        <v>0</v>
      </c>
      <c r="U14" s="196">
        <v>11.18</v>
      </c>
      <c r="V14" s="196">
        <v>5.27</v>
      </c>
      <c r="W14" s="196">
        <v>6.66</v>
      </c>
      <c r="X14" s="196">
        <v>0.84</v>
      </c>
      <c r="Y14" s="196">
        <v>0</v>
      </c>
      <c r="Z14" s="196">
        <v>1.8</v>
      </c>
      <c r="AA14" s="196">
        <v>9.82</v>
      </c>
      <c r="AB14" s="196">
        <v>0</v>
      </c>
      <c r="AC14" s="196">
        <v>1.2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10.45</v>
      </c>
      <c r="AJ14" s="196">
        <v>0</v>
      </c>
      <c r="AK14" s="196">
        <v>9.67</v>
      </c>
      <c r="AL14" s="196">
        <v>0</v>
      </c>
      <c r="AM14" s="196">
        <v>0</v>
      </c>
      <c r="AN14" s="196">
        <v>0</v>
      </c>
      <c r="AO14" s="196">
        <v>72</v>
      </c>
      <c r="AP14" s="196">
        <v>94.5</v>
      </c>
      <c r="AQ14" s="196">
        <v>0</v>
      </c>
      <c r="AR14" s="196">
        <v>0</v>
      </c>
      <c r="AS14" s="196">
        <v>8.5500000000000007</v>
      </c>
      <c r="AT14" s="196">
        <v>22.55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10.93</v>
      </c>
      <c r="D15" s="196">
        <v>0</v>
      </c>
      <c r="E15" s="196">
        <v>0</v>
      </c>
      <c r="F15" s="196">
        <v>8.69</v>
      </c>
      <c r="G15" s="196">
        <v>0</v>
      </c>
      <c r="H15" s="196">
        <v>0</v>
      </c>
      <c r="I15" s="196">
        <v>0</v>
      </c>
      <c r="J15" s="196">
        <v>0</v>
      </c>
      <c r="K15" s="196">
        <v>43.43</v>
      </c>
      <c r="L15" s="196">
        <v>45.91</v>
      </c>
      <c r="M15" s="196">
        <v>0</v>
      </c>
      <c r="N15" s="196">
        <v>1.03</v>
      </c>
      <c r="O15" s="196">
        <v>1.7</v>
      </c>
      <c r="P15" s="196">
        <v>2.5099999999999998</v>
      </c>
      <c r="Q15" s="196">
        <v>3.29</v>
      </c>
      <c r="R15" s="196">
        <v>5.94</v>
      </c>
      <c r="S15" s="196">
        <v>3.8</v>
      </c>
      <c r="T15" s="196">
        <v>0</v>
      </c>
      <c r="U15" s="196">
        <v>11.18</v>
      </c>
      <c r="V15" s="196">
        <v>5.27</v>
      </c>
      <c r="W15" s="196">
        <v>6.66</v>
      </c>
      <c r="X15" s="196">
        <v>0.84</v>
      </c>
      <c r="Y15" s="196">
        <v>0</v>
      </c>
      <c r="Z15" s="196">
        <v>1.8</v>
      </c>
      <c r="AA15" s="196">
        <v>9.82</v>
      </c>
      <c r="AB15" s="196">
        <v>0</v>
      </c>
      <c r="AC15" s="196">
        <v>1.2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10.45</v>
      </c>
      <c r="AJ15" s="196">
        <v>0</v>
      </c>
      <c r="AK15" s="196">
        <v>9.67</v>
      </c>
      <c r="AL15" s="196">
        <v>0</v>
      </c>
      <c r="AM15" s="196">
        <v>0</v>
      </c>
      <c r="AN15" s="196">
        <v>0</v>
      </c>
      <c r="AO15" s="196">
        <v>72</v>
      </c>
      <c r="AP15" s="196">
        <v>94.5</v>
      </c>
      <c r="AQ15" s="196">
        <v>0</v>
      </c>
      <c r="AR15" s="196">
        <v>0</v>
      </c>
      <c r="AS15" s="196">
        <v>8.5500000000000007</v>
      </c>
      <c r="AT15" s="196">
        <v>22.55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10.93</v>
      </c>
      <c r="D16" s="196">
        <v>0</v>
      </c>
      <c r="E16" s="196">
        <v>0</v>
      </c>
      <c r="F16" s="196">
        <v>8.69</v>
      </c>
      <c r="G16" s="196">
        <v>0</v>
      </c>
      <c r="H16" s="196">
        <v>0</v>
      </c>
      <c r="I16" s="196">
        <v>0</v>
      </c>
      <c r="J16" s="196">
        <v>0</v>
      </c>
      <c r="K16" s="196">
        <v>44.56</v>
      </c>
      <c r="L16" s="196">
        <v>45.91</v>
      </c>
      <c r="M16" s="196">
        <v>0</v>
      </c>
      <c r="N16" s="196">
        <v>1.03</v>
      </c>
      <c r="O16" s="196">
        <v>1.7</v>
      </c>
      <c r="P16" s="196">
        <v>2.5099999999999998</v>
      </c>
      <c r="Q16" s="196">
        <v>3.29</v>
      </c>
      <c r="R16" s="196">
        <v>5.94</v>
      </c>
      <c r="S16" s="196">
        <v>3.8</v>
      </c>
      <c r="T16" s="196">
        <v>0</v>
      </c>
      <c r="U16" s="196">
        <v>11.18</v>
      </c>
      <c r="V16" s="196">
        <v>5.27</v>
      </c>
      <c r="W16" s="196">
        <v>6.66</v>
      </c>
      <c r="X16" s="196">
        <v>0.84</v>
      </c>
      <c r="Y16" s="196">
        <v>0</v>
      </c>
      <c r="Z16" s="196">
        <v>1.8</v>
      </c>
      <c r="AA16" s="196">
        <v>9.82</v>
      </c>
      <c r="AB16" s="196">
        <v>0</v>
      </c>
      <c r="AC16" s="196">
        <v>1.2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10.45</v>
      </c>
      <c r="AJ16" s="196">
        <v>0</v>
      </c>
      <c r="AK16" s="196">
        <v>9.67</v>
      </c>
      <c r="AL16" s="196">
        <v>0</v>
      </c>
      <c r="AM16" s="196">
        <v>0</v>
      </c>
      <c r="AN16" s="196">
        <v>0</v>
      </c>
      <c r="AO16" s="196">
        <v>72</v>
      </c>
      <c r="AP16" s="196">
        <v>94.5</v>
      </c>
      <c r="AQ16" s="196">
        <v>0</v>
      </c>
      <c r="AR16" s="196">
        <v>0</v>
      </c>
      <c r="AS16" s="196">
        <v>8.5500000000000007</v>
      </c>
      <c r="AT16" s="196">
        <v>22.55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10.93</v>
      </c>
      <c r="D17" s="196">
        <v>0</v>
      </c>
      <c r="E17" s="196">
        <v>0</v>
      </c>
      <c r="F17" s="196">
        <v>8.69</v>
      </c>
      <c r="G17" s="196">
        <v>0</v>
      </c>
      <c r="H17" s="196">
        <v>0</v>
      </c>
      <c r="I17" s="196">
        <v>0</v>
      </c>
      <c r="J17" s="196">
        <v>0</v>
      </c>
      <c r="K17" s="196">
        <v>43.43</v>
      </c>
      <c r="L17" s="196">
        <v>46.56</v>
      </c>
      <c r="M17" s="196">
        <v>0</v>
      </c>
      <c r="N17" s="196">
        <v>1.03</v>
      </c>
      <c r="O17" s="196">
        <v>1.7</v>
      </c>
      <c r="P17" s="196">
        <v>2.5499999999999998</v>
      </c>
      <c r="Q17" s="196">
        <v>3.35</v>
      </c>
      <c r="R17" s="196">
        <v>5.94</v>
      </c>
      <c r="S17" s="196">
        <v>3.9</v>
      </c>
      <c r="T17" s="196">
        <v>0</v>
      </c>
      <c r="U17" s="196">
        <v>11.18</v>
      </c>
      <c r="V17" s="196">
        <v>5.27</v>
      </c>
      <c r="W17" s="196">
        <v>6.66</v>
      </c>
      <c r="X17" s="196">
        <v>0.84</v>
      </c>
      <c r="Y17" s="196">
        <v>0</v>
      </c>
      <c r="Z17" s="196">
        <v>1.8</v>
      </c>
      <c r="AA17" s="196">
        <v>9.82</v>
      </c>
      <c r="AB17" s="196">
        <v>0</v>
      </c>
      <c r="AC17" s="196">
        <v>1.2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10.45</v>
      </c>
      <c r="AJ17" s="196">
        <v>0</v>
      </c>
      <c r="AK17" s="196">
        <v>9.67</v>
      </c>
      <c r="AL17" s="196">
        <v>0</v>
      </c>
      <c r="AM17" s="196">
        <v>0</v>
      </c>
      <c r="AN17" s="196">
        <v>0</v>
      </c>
      <c r="AO17" s="196">
        <v>72</v>
      </c>
      <c r="AP17" s="196">
        <v>94.5</v>
      </c>
      <c r="AQ17" s="196">
        <v>0</v>
      </c>
      <c r="AR17" s="196">
        <v>0</v>
      </c>
      <c r="AS17" s="196">
        <v>8.5500000000000007</v>
      </c>
      <c r="AT17" s="196">
        <v>22.55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10.93</v>
      </c>
      <c r="D18" s="196">
        <v>0</v>
      </c>
      <c r="E18" s="196">
        <v>0</v>
      </c>
      <c r="F18" s="196">
        <v>8.69</v>
      </c>
      <c r="G18" s="196">
        <v>0</v>
      </c>
      <c r="H18" s="196">
        <v>0</v>
      </c>
      <c r="I18" s="196">
        <v>0</v>
      </c>
      <c r="J18" s="196">
        <v>0</v>
      </c>
      <c r="K18" s="196">
        <v>43.43</v>
      </c>
      <c r="L18" s="196">
        <v>46.56</v>
      </c>
      <c r="M18" s="196">
        <v>0</v>
      </c>
      <c r="N18" s="196">
        <v>1.03</v>
      </c>
      <c r="O18" s="196">
        <v>1.7</v>
      </c>
      <c r="P18" s="196">
        <v>2.5499999999999998</v>
      </c>
      <c r="Q18" s="196">
        <v>3.35</v>
      </c>
      <c r="R18" s="196">
        <v>5.94</v>
      </c>
      <c r="S18" s="196">
        <v>3.9</v>
      </c>
      <c r="T18" s="196">
        <v>0</v>
      </c>
      <c r="U18" s="196">
        <v>11.18</v>
      </c>
      <c r="V18" s="196">
        <v>5.27</v>
      </c>
      <c r="W18" s="196">
        <v>6.66</v>
      </c>
      <c r="X18" s="196">
        <v>0.84</v>
      </c>
      <c r="Y18" s="196">
        <v>0</v>
      </c>
      <c r="Z18" s="196">
        <v>1.8</v>
      </c>
      <c r="AA18" s="196">
        <v>9.82</v>
      </c>
      <c r="AB18" s="196">
        <v>0</v>
      </c>
      <c r="AC18" s="196">
        <v>1.2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10.45</v>
      </c>
      <c r="AJ18" s="196">
        <v>0</v>
      </c>
      <c r="AK18" s="196">
        <v>9.67</v>
      </c>
      <c r="AL18" s="196">
        <v>0</v>
      </c>
      <c r="AM18" s="196">
        <v>0</v>
      </c>
      <c r="AN18" s="196">
        <v>0</v>
      </c>
      <c r="AO18" s="196">
        <v>72</v>
      </c>
      <c r="AP18" s="196">
        <v>94.5</v>
      </c>
      <c r="AQ18" s="196">
        <v>0</v>
      </c>
      <c r="AR18" s="196">
        <v>0</v>
      </c>
      <c r="AS18" s="196">
        <v>8.5500000000000007</v>
      </c>
      <c r="AT18" s="196">
        <v>22.55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10.93</v>
      </c>
      <c r="D19" s="196">
        <v>0</v>
      </c>
      <c r="E19" s="196">
        <v>0</v>
      </c>
      <c r="F19" s="196">
        <v>8.69</v>
      </c>
      <c r="G19" s="196">
        <v>0</v>
      </c>
      <c r="H19" s="196">
        <v>0</v>
      </c>
      <c r="I19" s="196">
        <v>0</v>
      </c>
      <c r="J19" s="196">
        <v>0</v>
      </c>
      <c r="K19" s="196">
        <v>43.43</v>
      </c>
      <c r="L19" s="196">
        <v>46.56</v>
      </c>
      <c r="M19" s="196">
        <v>0</v>
      </c>
      <c r="N19" s="196">
        <v>1.03</v>
      </c>
      <c r="O19" s="196">
        <v>1.7</v>
      </c>
      <c r="P19" s="196">
        <v>2.5499999999999998</v>
      </c>
      <c r="Q19" s="196">
        <v>3.35</v>
      </c>
      <c r="R19" s="196">
        <v>5.94</v>
      </c>
      <c r="S19" s="196">
        <v>3.9</v>
      </c>
      <c r="T19" s="196">
        <v>0</v>
      </c>
      <c r="U19" s="196">
        <v>11.18</v>
      </c>
      <c r="V19" s="196">
        <v>5.27</v>
      </c>
      <c r="W19" s="196">
        <v>6.66</v>
      </c>
      <c r="X19" s="196">
        <v>0.84</v>
      </c>
      <c r="Y19" s="196">
        <v>0</v>
      </c>
      <c r="Z19" s="196">
        <v>1.8</v>
      </c>
      <c r="AA19" s="196">
        <v>9.82</v>
      </c>
      <c r="AB19" s="196">
        <v>0</v>
      </c>
      <c r="AC19" s="196">
        <v>0.96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10.45</v>
      </c>
      <c r="AJ19" s="196">
        <v>0</v>
      </c>
      <c r="AK19" s="196">
        <v>9.67</v>
      </c>
      <c r="AL19" s="196">
        <v>0</v>
      </c>
      <c r="AM19" s="196">
        <v>0</v>
      </c>
      <c r="AN19" s="196">
        <v>0</v>
      </c>
      <c r="AO19" s="196">
        <v>72</v>
      </c>
      <c r="AP19" s="196">
        <v>94.5</v>
      </c>
      <c r="AQ19" s="196">
        <v>0</v>
      </c>
      <c r="AR19" s="196">
        <v>0</v>
      </c>
      <c r="AS19" s="196">
        <v>8.5500000000000007</v>
      </c>
      <c r="AT19" s="196">
        <v>22.55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10.93</v>
      </c>
      <c r="D20" s="196">
        <v>0</v>
      </c>
      <c r="E20" s="196">
        <v>0</v>
      </c>
      <c r="F20" s="196">
        <v>8.69</v>
      </c>
      <c r="G20" s="196">
        <v>0</v>
      </c>
      <c r="H20" s="196">
        <v>0</v>
      </c>
      <c r="I20" s="196">
        <v>0</v>
      </c>
      <c r="J20" s="196">
        <v>0</v>
      </c>
      <c r="K20" s="196">
        <v>43.43</v>
      </c>
      <c r="L20" s="196">
        <v>46.56</v>
      </c>
      <c r="M20" s="196">
        <v>0</v>
      </c>
      <c r="N20" s="196">
        <v>1.03</v>
      </c>
      <c r="O20" s="196">
        <v>1.7</v>
      </c>
      <c r="P20" s="196">
        <v>2.5499999999999998</v>
      </c>
      <c r="Q20" s="196">
        <v>3.35</v>
      </c>
      <c r="R20" s="196">
        <v>5.94</v>
      </c>
      <c r="S20" s="196">
        <v>3.9</v>
      </c>
      <c r="T20" s="196">
        <v>0</v>
      </c>
      <c r="U20" s="196">
        <v>11.18</v>
      </c>
      <c r="V20" s="196">
        <v>5.27</v>
      </c>
      <c r="W20" s="196">
        <v>6.66</v>
      </c>
      <c r="X20" s="196">
        <v>0.84</v>
      </c>
      <c r="Y20" s="196">
        <v>0</v>
      </c>
      <c r="Z20" s="196">
        <v>1.8</v>
      </c>
      <c r="AA20" s="196">
        <v>9.82</v>
      </c>
      <c r="AB20" s="196">
        <v>0</v>
      </c>
      <c r="AC20" s="196">
        <v>0.96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10.45</v>
      </c>
      <c r="AJ20" s="196">
        <v>0</v>
      </c>
      <c r="AK20" s="196">
        <v>9.67</v>
      </c>
      <c r="AL20" s="196">
        <v>0</v>
      </c>
      <c r="AM20" s="196">
        <v>0</v>
      </c>
      <c r="AN20" s="196">
        <v>0</v>
      </c>
      <c r="AO20" s="196">
        <v>72</v>
      </c>
      <c r="AP20" s="196">
        <v>94.5</v>
      </c>
      <c r="AQ20" s="196">
        <v>0</v>
      </c>
      <c r="AR20" s="196">
        <v>0</v>
      </c>
      <c r="AS20" s="196">
        <v>8.5500000000000007</v>
      </c>
      <c r="AT20" s="196">
        <v>22.55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10.93</v>
      </c>
      <c r="D21" s="196">
        <v>0</v>
      </c>
      <c r="E21" s="196">
        <v>0</v>
      </c>
      <c r="F21" s="196">
        <v>8.69</v>
      </c>
      <c r="G21" s="196">
        <v>0</v>
      </c>
      <c r="H21" s="196">
        <v>0</v>
      </c>
      <c r="I21" s="196">
        <v>0</v>
      </c>
      <c r="J21" s="196">
        <v>0</v>
      </c>
      <c r="K21" s="196">
        <v>43.43</v>
      </c>
      <c r="L21" s="196">
        <v>37.22</v>
      </c>
      <c r="M21" s="196">
        <v>0</v>
      </c>
      <c r="N21" s="196">
        <v>1.03</v>
      </c>
      <c r="O21" s="196">
        <v>1.7</v>
      </c>
      <c r="P21" s="196">
        <v>2.5499999999999998</v>
      </c>
      <c r="Q21" s="196">
        <v>3.35</v>
      </c>
      <c r="R21" s="196">
        <v>7.61</v>
      </c>
      <c r="S21" s="196">
        <v>3.9</v>
      </c>
      <c r="T21" s="196">
        <v>0</v>
      </c>
      <c r="U21" s="196">
        <v>11.18</v>
      </c>
      <c r="V21" s="196">
        <v>5.27</v>
      </c>
      <c r="W21" s="196">
        <v>6.66</v>
      </c>
      <c r="X21" s="196">
        <v>0.84</v>
      </c>
      <c r="Y21" s="196">
        <v>0</v>
      </c>
      <c r="Z21" s="196">
        <v>1.8</v>
      </c>
      <c r="AA21" s="196">
        <v>9.82</v>
      </c>
      <c r="AB21" s="196">
        <v>0</v>
      </c>
      <c r="AC21" s="196">
        <v>0.96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10.45</v>
      </c>
      <c r="AJ21" s="196">
        <v>0</v>
      </c>
      <c r="AK21" s="196">
        <v>9.67</v>
      </c>
      <c r="AL21" s="196">
        <v>0</v>
      </c>
      <c r="AM21" s="196">
        <v>0</v>
      </c>
      <c r="AN21" s="196">
        <v>0</v>
      </c>
      <c r="AO21" s="196">
        <v>72</v>
      </c>
      <c r="AP21" s="196">
        <v>94.5</v>
      </c>
      <c r="AQ21" s="196">
        <v>0</v>
      </c>
      <c r="AR21" s="196">
        <v>0</v>
      </c>
      <c r="AS21" s="196">
        <v>8.5500000000000007</v>
      </c>
      <c r="AT21" s="196">
        <v>22.55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10.93</v>
      </c>
      <c r="D22" s="196">
        <v>0</v>
      </c>
      <c r="E22" s="196">
        <v>0</v>
      </c>
      <c r="F22" s="196">
        <v>8.69</v>
      </c>
      <c r="G22" s="196">
        <v>0</v>
      </c>
      <c r="H22" s="196">
        <v>0</v>
      </c>
      <c r="I22" s="196">
        <v>0</v>
      </c>
      <c r="J22" s="196">
        <v>0</v>
      </c>
      <c r="K22" s="196">
        <v>43.43</v>
      </c>
      <c r="L22" s="196">
        <v>37.22</v>
      </c>
      <c r="M22" s="196">
        <v>0</v>
      </c>
      <c r="N22" s="196">
        <v>1.03</v>
      </c>
      <c r="O22" s="196">
        <v>1.7</v>
      </c>
      <c r="P22" s="196">
        <v>2.5499999999999998</v>
      </c>
      <c r="Q22" s="196">
        <v>3.35</v>
      </c>
      <c r="R22" s="196">
        <v>6.18</v>
      </c>
      <c r="S22" s="196">
        <v>3.9</v>
      </c>
      <c r="T22" s="196">
        <v>0</v>
      </c>
      <c r="U22" s="196">
        <v>11.18</v>
      </c>
      <c r="V22" s="196">
        <v>5.27</v>
      </c>
      <c r="W22" s="196">
        <v>0.39</v>
      </c>
      <c r="X22" s="196">
        <v>0.84</v>
      </c>
      <c r="Y22" s="196">
        <v>0</v>
      </c>
      <c r="Z22" s="196">
        <v>1.8</v>
      </c>
      <c r="AA22" s="196">
        <v>9.82</v>
      </c>
      <c r="AB22" s="196">
        <v>0</v>
      </c>
      <c r="AC22" s="196">
        <v>0.96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10.45</v>
      </c>
      <c r="AJ22" s="196">
        <v>0</v>
      </c>
      <c r="AK22" s="196">
        <v>9.67</v>
      </c>
      <c r="AL22" s="196">
        <v>0</v>
      </c>
      <c r="AM22" s="196">
        <v>0</v>
      </c>
      <c r="AN22" s="196">
        <v>0</v>
      </c>
      <c r="AO22" s="196">
        <v>72</v>
      </c>
      <c r="AP22" s="196">
        <v>94.5</v>
      </c>
      <c r="AQ22" s="196">
        <v>0</v>
      </c>
      <c r="AR22" s="196">
        <v>0</v>
      </c>
      <c r="AS22" s="196">
        <v>8.5500000000000007</v>
      </c>
      <c r="AT22" s="196">
        <v>22.55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10.93</v>
      </c>
      <c r="D23" s="196">
        <v>0</v>
      </c>
      <c r="E23" s="196">
        <v>0</v>
      </c>
      <c r="F23" s="196">
        <v>8.69</v>
      </c>
      <c r="G23" s="196">
        <v>0</v>
      </c>
      <c r="H23" s="196">
        <v>0</v>
      </c>
      <c r="I23" s="196">
        <v>0</v>
      </c>
      <c r="J23" s="196">
        <v>0</v>
      </c>
      <c r="K23" s="196">
        <v>43.43</v>
      </c>
      <c r="L23" s="196">
        <v>37.22</v>
      </c>
      <c r="M23" s="196">
        <v>0</v>
      </c>
      <c r="N23" s="196">
        <v>1.03</v>
      </c>
      <c r="O23" s="196">
        <v>1.7</v>
      </c>
      <c r="P23" s="196">
        <v>0</v>
      </c>
      <c r="Q23" s="196">
        <v>3.35</v>
      </c>
      <c r="R23" s="196">
        <v>5.94</v>
      </c>
      <c r="S23" s="196">
        <v>3.9</v>
      </c>
      <c r="T23" s="196">
        <v>0</v>
      </c>
      <c r="U23" s="196">
        <v>11.18</v>
      </c>
      <c r="V23" s="196">
        <v>5.27</v>
      </c>
      <c r="W23" s="196">
        <v>0.39</v>
      </c>
      <c r="X23" s="196">
        <v>0.84</v>
      </c>
      <c r="Y23" s="196">
        <v>0</v>
      </c>
      <c r="Z23" s="196">
        <v>1.8</v>
      </c>
      <c r="AA23" s="196">
        <v>0.66</v>
      </c>
      <c r="AB23" s="196">
        <v>0</v>
      </c>
      <c r="AC23" s="196">
        <v>0.96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10.45</v>
      </c>
      <c r="AJ23" s="196">
        <v>0</v>
      </c>
      <c r="AK23" s="196">
        <v>9.67</v>
      </c>
      <c r="AL23" s="196">
        <v>0</v>
      </c>
      <c r="AM23" s="196">
        <v>0</v>
      </c>
      <c r="AN23" s="196">
        <v>0</v>
      </c>
      <c r="AO23" s="196">
        <v>72</v>
      </c>
      <c r="AP23" s="196">
        <v>94.5</v>
      </c>
      <c r="AQ23" s="196">
        <v>0</v>
      </c>
      <c r="AR23" s="196">
        <v>0</v>
      </c>
      <c r="AS23" s="196">
        <v>8.5500000000000007</v>
      </c>
      <c r="AT23" s="196">
        <v>22.55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10.93</v>
      </c>
      <c r="D24" s="196">
        <v>0</v>
      </c>
      <c r="E24" s="196">
        <v>0</v>
      </c>
      <c r="F24" s="196">
        <v>8.69</v>
      </c>
      <c r="G24" s="196">
        <v>0</v>
      </c>
      <c r="H24" s="196">
        <v>0</v>
      </c>
      <c r="I24" s="196">
        <v>0</v>
      </c>
      <c r="J24" s="196">
        <v>0</v>
      </c>
      <c r="K24" s="196">
        <v>43.43</v>
      </c>
      <c r="L24" s="196">
        <v>37.22</v>
      </c>
      <c r="M24" s="196">
        <v>0</v>
      </c>
      <c r="N24" s="196">
        <v>1.03</v>
      </c>
      <c r="O24" s="196">
        <v>1.7</v>
      </c>
      <c r="P24" s="196">
        <v>0</v>
      </c>
      <c r="Q24" s="196">
        <v>3.35</v>
      </c>
      <c r="R24" s="196">
        <v>5.94</v>
      </c>
      <c r="S24" s="196">
        <v>3.9</v>
      </c>
      <c r="T24" s="196">
        <v>0</v>
      </c>
      <c r="U24" s="196">
        <v>11.18</v>
      </c>
      <c r="V24" s="196">
        <v>5.27</v>
      </c>
      <c r="W24" s="196">
        <v>0.39</v>
      </c>
      <c r="X24" s="196">
        <v>0.84</v>
      </c>
      <c r="Y24" s="196">
        <v>0</v>
      </c>
      <c r="Z24" s="196">
        <v>1.8</v>
      </c>
      <c r="AA24" s="196">
        <v>0.66</v>
      </c>
      <c r="AB24" s="196">
        <v>0</v>
      </c>
      <c r="AC24" s="196">
        <v>0.96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10.45</v>
      </c>
      <c r="AJ24" s="196">
        <v>0</v>
      </c>
      <c r="AK24" s="196">
        <v>9.67</v>
      </c>
      <c r="AL24" s="196">
        <v>0</v>
      </c>
      <c r="AM24" s="196">
        <v>0</v>
      </c>
      <c r="AN24" s="196">
        <v>0</v>
      </c>
      <c r="AO24" s="196">
        <v>72</v>
      </c>
      <c r="AP24" s="196">
        <v>94.5</v>
      </c>
      <c r="AQ24" s="196">
        <v>0</v>
      </c>
      <c r="AR24" s="196">
        <v>0</v>
      </c>
      <c r="AS24" s="196">
        <v>8.5500000000000007</v>
      </c>
      <c r="AT24" s="196">
        <v>22.55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10.93</v>
      </c>
      <c r="D25" s="196">
        <v>0</v>
      </c>
      <c r="E25" s="196">
        <v>0</v>
      </c>
      <c r="F25" s="196">
        <v>8.69</v>
      </c>
      <c r="G25" s="196">
        <v>0</v>
      </c>
      <c r="H25" s="196">
        <v>0</v>
      </c>
      <c r="I25" s="196">
        <v>0</v>
      </c>
      <c r="J25" s="196">
        <v>0</v>
      </c>
      <c r="K25" s="196">
        <v>4.42</v>
      </c>
      <c r="L25" s="196">
        <v>36.24</v>
      </c>
      <c r="M25" s="196">
        <v>0</v>
      </c>
      <c r="N25" s="196">
        <v>1.03</v>
      </c>
      <c r="O25" s="196">
        <v>1.7</v>
      </c>
      <c r="P25" s="196">
        <v>0</v>
      </c>
      <c r="Q25" s="196">
        <v>3.36</v>
      </c>
      <c r="R25" s="196">
        <v>0.36</v>
      </c>
      <c r="S25" s="196">
        <v>3.9</v>
      </c>
      <c r="T25" s="196">
        <v>0</v>
      </c>
      <c r="U25" s="196">
        <v>11.18</v>
      </c>
      <c r="V25" s="196">
        <v>0.18</v>
      </c>
      <c r="W25" s="196">
        <v>0.39</v>
      </c>
      <c r="X25" s="196">
        <v>0.84</v>
      </c>
      <c r="Y25" s="196">
        <v>0</v>
      </c>
      <c r="Z25" s="196">
        <v>1.8</v>
      </c>
      <c r="AA25" s="196">
        <v>0.66</v>
      </c>
      <c r="AB25" s="196">
        <v>0</v>
      </c>
      <c r="AC25" s="196">
        <v>0.96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10.45</v>
      </c>
      <c r="AJ25" s="196">
        <v>0</v>
      </c>
      <c r="AK25" s="196">
        <v>12.6</v>
      </c>
      <c r="AL25" s="196">
        <v>0</v>
      </c>
      <c r="AM25" s="196">
        <v>0</v>
      </c>
      <c r="AN25" s="196">
        <v>0</v>
      </c>
      <c r="AO25" s="196">
        <v>72</v>
      </c>
      <c r="AP25" s="196">
        <v>94.5</v>
      </c>
      <c r="AQ25" s="196">
        <v>0</v>
      </c>
      <c r="AR25" s="196">
        <v>0</v>
      </c>
      <c r="AS25" s="196">
        <v>8.5500000000000007</v>
      </c>
      <c r="AT25" s="196">
        <v>22.55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10.93</v>
      </c>
      <c r="D26" s="196">
        <v>0</v>
      </c>
      <c r="E26" s="196">
        <v>0</v>
      </c>
      <c r="F26" s="196">
        <v>8.69</v>
      </c>
      <c r="G26" s="196">
        <v>0</v>
      </c>
      <c r="H26" s="196">
        <v>0</v>
      </c>
      <c r="I26" s="196">
        <v>0</v>
      </c>
      <c r="J26" s="196">
        <v>0</v>
      </c>
      <c r="K26" s="196">
        <v>2.77</v>
      </c>
      <c r="L26" s="196">
        <v>36.24</v>
      </c>
      <c r="M26" s="196">
        <v>0</v>
      </c>
      <c r="N26" s="196">
        <v>1.03</v>
      </c>
      <c r="O26" s="196">
        <v>1.7</v>
      </c>
      <c r="P26" s="196">
        <v>0</v>
      </c>
      <c r="Q26" s="196">
        <v>3.36</v>
      </c>
      <c r="R26" s="196">
        <v>0.36</v>
      </c>
      <c r="S26" s="196">
        <v>3.9</v>
      </c>
      <c r="T26" s="196">
        <v>0</v>
      </c>
      <c r="U26" s="196">
        <v>11.18</v>
      </c>
      <c r="V26" s="196">
        <v>0.18</v>
      </c>
      <c r="W26" s="196">
        <v>0.39</v>
      </c>
      <c r="X26" s="196">
        <v>0.84</v>
      </c>
      <c r="Y26" s="196">
        <v>0</v>
      </c>
      <c r="Z26" s="196">
        <v>1.8</v>
      </c>
      <c r="AA26" s="196">
        <v>0.66</v>
      </c>
      <c r="AB26" s="196">
        <v>0</v>
      </c>
      <c r="AC26" s="196">
        <v>0.96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10.45</v>
      </c>
      <c r="AJ26" s="196">
        <v>0</v>
      </c>
      <c r="AK26" s="196">
        <v>12.6</v>
      </c>
      <c r="AL26" s="196">
        <v>0</v>
      </c>
      <c r="AM26" s="196">
        <v>0</v>
      </c>
      <c r="AN26" s="196">
        <v>0</v>
      </c>
      <c r="AO26" s="196">
        <v>72</v>
      </c>
      <c r="AP26" s="196">
        <v>94.5</v>
      </c>
      <c r="AQ26" s="196">
        <v>0</v>
      </c>
      <c r="AR26" s="196">
        <v>0</v>
      </c>
      <c r="AS26" s="196">
        <v>8.5500000000000007</v>
      </c>
      <c r="AT26" s="196">
        <v>22.55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10.8</v>
      </c>
      <c r="D27" s="196">
        <v>0</v>
      </c>
      <c r="E27" s="196">
        <v>0</v>
      </c>
      <c r="F27" s="196">
        <v>8.69</v>
      </c>
      <c r="G27" s="196">
        <v>0</v>
      </c>
      <c r="H27" s="196">
        <v>0</v>
      </c>
      <c r="I27" s="196">
        <v>0</v>
      </c>
      <c r="J27" s="196">
        <v>0</v>
      </c>
      <c r="K27" s="196">
        <v>2.77</v>
      </c>
      <c r="L27" s="196">
        <v>36.24</v>
      </c>
      <c r="M27" s="196">
        <v>0</v>
      </c>
      <c r="N27" s="196">
        <v>1.03</v>
      </c>
      <c r="O27" s="196">
        <v>1.7</v>
      </c>
      <c r="P27" s="196">
        <v>0</v>
      </c>
      <c r="Q27" s="196">
        <v>3.36</v>
      </c>
      <c r="R27" s="196">
        <v>0.36</v>
      </c>
      <c r="S27" s="196">
        <v>3.9</v>
      </c>
      <c r="T27" s="196">
        <v>0</v>
      </c>
      <c r="U27" s="196">
        <v>11.18</v>
      </c>
      <c r="V27" s="196">
        <v>0.18</v>
      </c>
      <c r="W27" s="196">
        <v>0.39</v>
      </c>
      <c r="X27" s="196">
        <v>0.84</v>
      </c>
      <c r="Y27" s="196">
        <v>0</v>
      </c>
      <c r="Z27" s="196">
        <v>1.8</v>
      </c>
      <c r="AA27" s="196">
        <v>0.66</v>
      </c>
      <c r="AB27" s="196">
        <v>0</v>
      </c>
      <c r="AC27" s="196">
        <v>0.96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10.45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72</v>
      </c>
      <c r="AP27" s="196">
        <v>94.5</v>
      </c>
      <c r="AQ27" s="196">
        <v>0</v>
      </c>
      <c r="AR27" s="196">
        <v>0</v>
      </c>
      <c r="AS27" s="196">
        <v>8.5500000000000007</v>
      </c>
      <c r="AT27" s="196">
        <v>22.55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10.8</v>
      </c>
      <c r="D28" s="196">
        <v>0</v>
      </c>
      <c r="E28" s="196">
        <v>0</v>
      </c>
      <c r="F28" s="196">
        <v>8.69</v>
      </c>
      <c r="G28" s="196">
        <v>0</v>
      </c>
      <c r="H28" s="196">
        <v>0</v>
      </c>
      <c r="I28" s="196">
        <v>0</v>
      </c>
      <c r="J28" s="196">
        <v>0</v>
      </c>
      <c r="K28" s="196">
        <v>2.77</v>
      </c>
      <c r="L28" s="196">
        <v>36.24</v>
      </c>
      <c r="M28" s="196">
        <v>0</v>
      </c>
      <c r="N28" s="196">
        <v>1.03</v>
      </c>
      <c r="O28" s="196">
        <v>1.7</v>
      </c>
      <c r="P28" s="196">
        <v>0</v>
      </c>
      <c r="Q28" s="196">
        <v>3.36</v>
      </c>
      <c r="R28" s="196">
        <v>0.36</v>
      </c>
      <c r="S28" s="196">
        <v>3.9</v>
      </c>
      <c r="T28" s="196">
        <v>0</v>
      </c>
      <c r="U28" s="196">
        <v>11.18</v>
      </c>
      <c r="V28" s="196">
        <v>0.18</v>
      </c>
      <c r="W28" s="196">
        <v>0.39</v>
      </c>
      <c r="X28" s="196">
        <v>0.84</v>
      </c>
      <c r="Y28" s="196">
        <v>0</v>
      </c>
      <c r="Z28" s="196">
        <v>1.8</v>
      </c>
      <c r="AA28" s="196">
        <v>0.66</v>
      </c>
      <c r="AB28" s="196">
        <v>0</v>
      </c>
      <c r="AC28" s="196">
        <v>0.96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10.45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72</v>
      </c>
      <c r="AP28" s="196">
        <v>94.5</v>
      </c>
      <c r="AQ28" s="196">
        <v>0</v>
      </c>
      <c r="AR28" s="196">
        <v>0</v>
      </c>
      <c r="AS28" s="196">
        <v>8.5500000000000007</v>
      </c>
      <c r="AT28" s="196">
        <v>22.55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10.8</v>
      </c>
      <c r="D29" s="196">
        <v>0</v>
      </c>
      <c r="E29" s="196">
        <v>0</v>
      </c>
      <c r="F29" s="196">
        <v>8.69</v>
      </c>
      <c r="G29" s="196">
        <v>0</v>
      </c>
      <c r="H29" s="196">
        <v>0</v>
      </c>
      <c r="I29" s="196">
        <v>0</v>
      </c>
      <c r="J29" s="196">
        <v>0</v>
      </c>
      <c r="K29" s="196">
        <v>2.77</v>
      </c>
      <c r="L29" s="196">
        <v>36.24</v>
      </c>
      <c r="M29" s="196">
        <v>0</v>
      </c>
      <c r="N29" s="196">
        <v>1.03</v>
      </c>
      <c r="O29" s="196">
        <v>1.7</v>
      </c>
      <c r="P29" s="196">
        <v>0</v>
      </c>
      <c r="Q29" s="196">
        <v>3.36</v>
      </c>
      <c r="R29" s="196">
        <v>0.36</v>
      </c>
      <c r="S29" s="196">
        <v>3.9</v>
      </c>
      <c r="T29" s="196">
        <v>0</v>
      </c>
      <c r="U29" s="196">
        <v>11.18</v>
      </c>
      <c r="V29" s="196">
        <v>0.18</v>
      </c>
      <c r="W29" s="196">
        <v>0.39</v>
      </c>
      <c r="X29" s="196">
        <v>0.84</v>
      </c>
      <c r="Y29" s="196">
        <v>0</v>
      </c>
      <c r="Z29" s="196">
        <v>1.8</v>
      </c>
      <c r="AA29" s="196">
        <v>0.66</v>
      </c>
      <c r="AB29" s="196">
        <v>0</v>
      </c>
      <c r="AC29" s="196">
        <v>0.96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10.45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72</v>
      </c>
      <c r="AP29" s="196">
        <v>94.5</v>
      </c>
      <c r="AQ29" s="196">
        <v>0</v>
      </c>
      <c r="AR29" s="196">
        <v>0</v>
      </c>
      <c r="AS29" s="196">
        <v>8.5500000000000007</v>
      </c>
      <c r="AT29" s="196">
        <v>22.55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10.8</v>
      </c>
      <c r="D30" s="196">
        <v>0</v>
      </c>
      <c r="E30" s="196">
        <v>0</v>
      </c>
      <c r="F30" s="196">
        <v>8.69</v>
      </c>
      <c r="G30" s="196">
        <v>0</v>
      </c>
      <c r="H30" s="196">
        <v>0</v>
      </c>
      <c r="I30" s="196">
        <v>0</v>
      </c>
      <c r="J30" s="196">
        <v>0</v>
      </c>
      <c r="K30" s="196">
        <v>2.77</v>
      </c>
      <c r="L30" s="196">
        <v>36.24</v>
      </c>
      <c r="M30" s="196">
        <v>0</v>
      </c>
      <c r="N30" s="196">
        <v>1.03</v>
      </c>
      <c r="O30" s="196">
        <v>1.7</v>
      </c>
      <c r="P30" s="196">
        <v>0</v>
      </c>
      <c r="Q30" s="196">
        <v>3.36</v>
      </c>
      <c r="R30" s="196">
        <v>0.36</v>
      </c>
      <c r="S30" s="196">
        <v>3.9</v>
      </c>
      <c r="T30" s="196">
        <v>0</v>
      </c>
      <c r="U30" s="196">
        <v>11.18</v>
      </c>
      <c r="V30" s="196">
        <v>0.18</v>
      </c>
      <c r="W30" s="196">
        <v>0.39</v>
      </c>
      <c r="X30" s="196">
        <v>0.84</v>
      </c>
      <c r="Y30" s="196">
        <v>0</v>
      </c>
      <c r="Z30" s="196">
        <v>1.8</v>
      </c>
      <c r="AA30" s="196">
        <v>0.66</v>
      </c>
      <c r="AB30" s="196">
        <v>0</v>
      </c>
      <c r="AC30" s="196">
        <v>0.96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10.45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72</v>
      </c>
      <c r="AP30" s="196">
        <v>94.5</v>
      </c>
      <c r="AQ30" s="196">
        <v>0</v>
      </c>
      <c r="AR30" s="196">
        <v>0</v>
      </c>
      <c r="AS30" s="196">
        <v>8.5500000000000007</v>
      </c>
      <c r="AT30" s="196">
        <v>22.55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10.8</v>
      </c>
      <c r="D31" s="196">
        <v>0</v>
      </c>
      <c r="E31" s="196">
        <v>0</v>
      </c>
      <c r="F31" s="196">
        <v>8.5500000000000007</v>
      </c>
      <c r="G31" s="196">
        <v>0</v>
      </c>
      <c r="H31" s="196">
        <v>0</v>
      </c>
      <c r="I31" s="196">
        <v>0</v>
      </c>
      <c r="J31" s="196">
        <v>0</v>
      </c>
      <c r="K31" s="196">
        <v>2.77</v>
      </c>
      <c r="L31" s="196">
        <v>36.24</v>
      </c>
      <c r="M31" s="196">
        <v>0</v>
      </c>
      <c r="N31" s="196">
        <v>1.03</v>
      </c>
      <c r="O31" s="196">
        <v>1.7</v>
      </c>
      <c r="P31" s="196">
        <v>0</v>
      </c>
      <c r="Q31" s="196">
        <v>3.35</v>
      </c>
      <c r="R31" s="196">
        <v>0.36</v>
      </c>
      <c r="S31" s="196">
        <v>3.9</v>
      </c>
      <c r="T31" s="196">
        <v>0</v>
      </c>
      <c r="U31" s="196">
        <v>11.18</v>
      </c>
      <c r="V31" s="196">
        <v>0.18</v>
      </c>
      <c r="W31" s="196">
        <v>0.39</v>
      </c>
      <c r="X31" s="196">
        <v>0.84</v>
      </c>
      <c r="Y31" s="196">
        <v>0</v>
      </c>
      <c r="Z31" s="196">
        <v>1.8</v>
      </c>
      <c r="AA31" s="196">
        <v>0.66</v>
      </c>
      <c r="AB31" s="196">
        <v>0</v>
      </c>
      <c r="AC31" s="196">
        <v>0.96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10.45</v>
      </c>
      <c r="AJ31" s="196">
        <v>0</v>
      </c>
      <c r="AK31" s="196">
        <v>9.67</v>
      </c>
      <c r="AL31" s="196">
        <v>0</v>
      </c>
      <c r="AM31" s="196">
        <v>0</v>
      </c>
      <c r="AN31" s="196">
        <v>0</v>
      </c>
      <c r="AO31" s="196">
        <v>72</v>
      </c>
      <c r="AP31" s="196">
        <v>94.5</v>
      </c>
      <c r="AQ31" s="196">
        <v>0</v>
      </c>
      <c r="AR31" s="196">
        <v>0</v>
      </c>
      <c r="AS31" s="196">
        <v>8.5500000000000007</v>
      </c>
      <c r="AT31" s="196">
        <v>22.55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10.8</v>
      </c>
      <c r="D32" s="196">
        <v>0</v>
      </c>
      <c r="E32" s="196">
        <v>0</v>
      </c>
      <c r="F32" s="196">
        <v>8.5500000000000007</v>
      </c>
      <c r="G32" s="196">
        <v>0</v>
      </c>
      <c r="H32" s="196">
        <v>0</v>
      </c>
      <c r="I32" s="196">
        <v>0</v>
      </c>
      <c r="J32" s="196">
        <v>0</v>
      </c>
      <c r="K32" s="196">
        <v>2.77</v>
      </c>
      <c r="L32" s="196">
        <v>36.24</v>
      </c>
      <c r="M32" s="196">
        <v>0</v>
      </c>
      <c r="N32" s="196">
        <v>1.03</v>
      </c>
      <c r="O32" s="196">
        <v>1.7</v>
      </c>
      <c r="P32" s="196">
        <v>0</v>
      </c>
      <c r="Q32" s="196">
        <v>3.35</v>
      </c>
      <c r="R32" s="196">
        <v>0.36</v>
      </c>
      <c r="S32" s="196">
        <v>3.9</v>
      </c>
      <c r="T32" s="196">
        <v>0</v>
      </c>
      <c r="U32" s="196">
        <v>11.18</v>
      </c>
      <c r="V32" s="196">
        <v>0.18</v>
      </c>
      <c r="W32" s="196">
        <v>0.39</v>
      </c>
      <c r="X32" s="196">
        <v>0.84</v>
      </c>
      <c r="Y32" s="196">
        <v>0</v>
      </c>
      <c r="Z32" s="196">
        <v>1.8</v>
      </c>
      <c r="AA32" s="196">
        <v>0.66</v>
      </c>
      <c r="AB32" s="196">
        <v>0</v>
      </c>
      <c r="AC32" s="196">
        <v>0.96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10.45</v>
      </c>
      <c r="AJ32" s="196">
        <v>0</v>
      </c>
      <c r="AK32" s="196">
        <v>9.67</v>
      </c>
      <c r="AL32" s="196">
        <v>0</v>
      </c>
      <c r="AM32" s="196">
        <v>0</v>
      </c>
      <c r="AN32" s="196">
        <v>0</v>
      </c>
      <c r="AO32" s="196">
        <v>72</v>
      </c>
      <c r="AP32" s="196">
        <v>94.5</v>
      </c>
      <c r="AQ32" s="196">
        <v>0</v>
      </c>
      <c r="AR32" s="196">
        <v>0</v>
      </c>
      <c r="AS32" s="196">
        <v>8.5500000000000007</v>
      </c>
      <c r="AT32" s="196">
        <v>22.55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10.8</v>
      </c>
      <c r="D33" s="196">
        <v>0</v>
      </c>
      <c r="E33" s="196">
        <v>0</v>
      </c>
      <c r="F33" s="196">
        <v>8.5500000000000007</v>
      </c>
      <c r="G33" s="196">
        <v>0</v>
      </c>
      <c r="H33" s="196">
        <v>0</v>
      </c>
      <c r="I33" s="196">
        <v>0</v>
      </c>
      <c r="J33" s="196">
        <v>0</v>
      </c>
      <c r="K33" s="196">
        <v>2.77</v>
      </c>
      <c r="L33" s="196">
        <v>16.920000000000002</v>
      </c>
      <c r="M33" s="196">
        <v>0</v>
      </c>
      <c r="N33" s="196">
        <v>1.03</v>
      </c>
      <c r="O33" s="196">
        <v>1.7</v>
      </c>
      <c r="P33" s="196">
        <v>0</v>
      </c>
      <c r="Q33" s="196">
        <v>3.35</v>
      </c>
      <c r="R33" s="196">
        <v>0.36</v>
      </c>
      <c r="S33" s="196">
        <v>3.9</v>
      </c>
      <c r="T33" s="196">
        <v>0</v>
      </c>
      <c r="U33" s="196">
        <v>11.18</v>
      </c>
      <c r="V33" s="196">
        <v>0.18</v>
      </c>
      <c r="W33" s="196">
        <v>0.39</v>
      </c>
      <c r="X33" s="196">
        <v>0.84</v>
      </c>
      <c r="Y33" s="196">
        <v>0</v>
      </c>
      <c r="Z33" s="196">
        <v>1.8</v>
      </c>
      <c r="AA33" s="196">
        <v>0.66</v>
      </c>
      <c r="AB33" s="196">
        <v>0</v>
      </c>
      <c r="AC33" s="196">
        <v>0.96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10.45</v>
      </c>
      <c r="AJ33" s="196">
        <v>0</v>
      </c>
      <c r="AK33" s="196">
        <v>9.67</v>
      </c>
      <c r="AL33" s="196">
        <v>0</v>
      </c>
      <c r="AM33" s="196">
        <v>0</v>
      </c>
      <c r="AN33" s="196">
        <v>0</v>
      </c>
      <c r="AO33" s="196">
        <v>72</v>
      </c>
      <c r="AP33" s="196">
        <v>94.5</v>
      </c>
      <c r="AQ33" s="196">
        <v>0</v>
      </c>
      <c r="AR33" s="196">
        <v>0</v>
      </c>
      <c r="AS33" s="196">
        <v>8.5500000000000007</v>
      </c>
      <c r="AT33" s="196">
        <v>22.27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10.8</v>
      </c>
      <c r="D34" s="196">
        <v>0</v>
      </c>
      <c r="E34" s="196">
        <v>0</v>
      </c>
      <c r="F34" s="196">
        <v>8.5500000000000007</v>
      </c>
      <c r="G34" s="196">
        <v>0</v>
      </c>
      <c r="H34" s="196">
        <v>0</v>
      </c>
      <c r="I34" s="196">
        <v>0</v>
      </c>
      <c r="J34" s="196">
        <v>0</v>
      </c>
      <c r="K34" s="196">
        <v>2.77</v>
      </c>
      <c r="L34" s="196">
        <v>7.26</v>
      </c>
      <c r="M34" s="196">
        <v>0</v>
      </c>
      <c r="N34" s="196">
        <v>1.03</v>
      </c>
      <c r="O34" s="196">
        <v>1.7</v>
      </c>
      <c r="P34" s="196">
        <v>0</v>
      </c>
      <c r="Q34" s="196">
        <v>3.35</v>
      </c>
      <c r="R34" s="196">
        <v>0.36</v>
      </c>
      <c r="S34" s="196">
        <v>3.9</v>
      </c>
      <c r="T34" s="196">
        <v>0</v>
      </c>
      <c r="U34" s="196">
        <v>11.18</v>
      </c>
      <c r="V34" s="196">
        <v>0.18</v>
      </c>
      <c r="W34" s="196">
        <v>0.39</v>
      </c>
      <c r="X34" s="196">
        <v>0.84</v>
      </c>
      <c r="Y34" s="196">
        <v>0</v>
      </c>
      <c r="Z34" s="196">
        <v>1.8</v>
      </c>
      <c r="AA34" s="196">
        <v>0.66</v>
      </c>
      <c r="AB34" s="196">
        <v>0</v>
      </c>
      <c r="AC34" s="196">
        <v>0.96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10.45</v>
      </c>
      <c r="AJ34" s="196">
        <v>0</v>
      </c>
      <c r="AK34" s="196">
        <v>9.67</v>
      </c>
      <c r="AL34" s="196">
        <v>0</v>
      </c>
      <c r="AM34" s="196">
        <v>0</v>
      </c>
      <c r="AN34" s="196">
        <v>0</v>
      </c>
      <c r="AO34" s="196">
        <v>72</v>
      </c>
      <c r="AP34" s="196">
        <v>94.5</v>
      </c>
      <c r="AQ34" s="196">
        <v>0</v>
      </c>
      <c r="AR34" s="196">
        <v>0</v>
      </c>
      <c r="AS34" s="196">
        <v>8.5500000000000007</v>
      </c>
      <c r="AT34" s="196">
        <v>22.27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10.67</v>
      </c>
      <c r="D35" s="196">
        <v>0</v>
      </c>
      <c r="E35" s="196">
        <v>0</v>
      </c>
      <c r="F35" s="196">
        <v>8.5500000000000007</v>
      </c>
      <c r="G35" s="196">
        <v>0</v>
      </c>
      <c r="H35" s="196">
        <v>0</v>
      </c>
      <c r="I35" s="196">
        <v>0</v>
      </c>
      <c r="J35" s="196">
        <v>0</v>
      </c>
      <c r="K35" s="196">
        <v>2.77</v>
      </c>
      <c r="L35" s="196">
        <v>2.21</v>
      </c>
      <c r="M35" s="196">
        <v>0</v>
      </c>
      <c r="N35" s="196">
        <v>1.03</v>
      </c>
      <c r="O35" s="196">
        <v>1.7</v>
      </c>
      <c r="P35" s="196">
        <v>0</v>
      </c>
      <c r="Q35" s="196">
        <v>3.46</v>
      </c>
      <c r="R35" s="196">
        <v>0.36</v>
      </c>
      <c r="S35" s="196">
        <v>0.22</v>
      </c>
      <c r="T35" s="196">
        <v>0</v>
      </c>
      <c r="U35" s="196">
        <v>11.18</v>
      </c>
      <c r="V35" s="196">
        <v>0.18</v>
      </c>
      <c r="W35" s="196">
        <v>0.39</v>
      </c>
      <c r="X35" s="196">
        <v>0.84</v>
      </c>
      <c r="Y35" s="196">
        <v>0</v>
      </c>
      <c r="Z35" s="196">
        <v>1.8</v>
      </c>
      <c r="AA35" s="196">
        <v>0.66</v>
      </c>
      <c r="AB35" s="196">
        <v>0</v>
      </c>
      <c r="AC35" s="196">
        <v>0.96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10.45</v>
      </c>
      <c r="AJ35" s="196">
        <v>0</v>
      </c>
      <c r="AK35" s="196">
        <v>9.67</v>
      </c>
      <c r="AL35" s="196">
        <v>0</v>
      </c>
      <c r="AM35" s="196">
        <v>0</v>
      </c>
      <c r="AN35" s="196">
        <v>0</v>
      </c>
      <c r="AO35" s="196">
        <v>72</v>
      </c>
      <c r="AP35" s="196">
        <v>94.5</v>
      </c>
      <c r="AQ35" s="196">
        <v>0</v>
      </c>
      <c r="AR35" s="196">
        <v>0</v>
      </c>
      <c r="AS35" s="196">
        <v>8.5500000000000007</v>
      </c>
      <c r="AT35" s="196">
        <v>22.27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10.67</v>
      </c>
      <c r="D36" s="196">
        <v>0</v>
      </c>
      <c r="E36" s="196">
        <v>0</v>
      </c>
      <c r="F36" s="196">
        <v>8.5500000000000007</v>
      </c>
      <c r="G36" s="196">
        <v>0</v>
      </c>
      <c r="H36" s="196">
        <v>0</v>
      </c>
      <c r="I36" s="196">
        <v>0</v>
      </c>
      <c r="J36" s="196">
        <v>0</v>
      </c>
      <c r="K36" s="196">
        <v>2.77</v>
      </c>
      <c r="L36" s="196">
        <v>2.21</v>
      </c>
      <c r="M36" s="196">
        <v>0</v>
      </c>
      <c r="N36" s="196">
        <v>1.03</v>
      </c>
      <c r="O36" s="196">
        <v>1.7</v>
      </c>
      <c r="P36" s="196">
        <v>0</v>
      </c>
      <c r="Q36" s="196">
        <v>3.36</v>
      </c>
      <c r="R36" s="196">
        <v>0.36</v>
      </c>
      <c r="S36" s="196">
        <v>0.22</v>
      </c>
      <c r="T36" s="196">
        <v>0</v>
      </c>
      <c r="U36" s="196">
        <v>11.18</v>
      </c>
      <c r="V36" s="196">
        <v>0.18</v>
      </c>
      <c r="W36" s="196">
        <v>0.39</v>
      </c>
      <c r="X36" s="196">
        <v>0.84</v>
      </c>
      <c r="Y36" s="196">
        <v>0</v>
      </c>
      <c r="Z36" s="196">
        <v>1.8</v>
      </c>
      <c r="AA36" s="196">
        <v>0.66</v>
      </c>
      <c r="AB36" s="196">
        <v>0</v>
      </c>
      <c r="AC36" s="196">
        <v>0.96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10.45</v>
      </c>
      <c r="AJ36" s="196">
        <v>0</v>
      </c>
      <c r="AK36" s="196">
        <v>9.67</v>
      </c>
      <c r="AL36" s="196">
        <v>0</v>
      </c>
      <c r="AM36" s="196">
        <v>0</v>
      </c>
      <c r="AN36" s="196">
        <v>0</v>
      </c>
      <c r="AO36" s="196">
        <v>72</v>
      </c>
      <c r="AP36" s="196">
        <v>94.5</v>
      </c>
      <c r="AQ36" s="196">
        <v>0</v>
      </c>
      <c r="AR36" s="196">
        <v>0</v>
      </c>
      <c r="AS36" s="196">
        <v>8.5500000000000007</v>
      </c>
      <c r="AT36" s="196">
        <v>22.27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10.67</v>
      </c>
      <c r="D37" s="196">
        <v>0</v>
      </c>
      <c r="E37" s="196">
        <v>0</v>
      </c>
      <c r="F37" s="196">
        <v>8.5500000000000007</v>
      </c>
      <c r="G37" s="196">
        <v>0</v>
      </c>
      <c r="H37" s="196">
        <v>0</v>
      </c>
      <c r="I37" s="196">
        <v>0</v>
      </c>
      <c r="J37" s="196">
        <v>0</v>
      </c>
      <c r="K37" s="196">
        <v>2.77</v>
      </c>
      <c r="L37" s="196">
        <v>36.24</v>
      </c>
      <c r="M37" s="196">
        <v>0</v>
      </c>
      <c r="N37" s="196">
        <v>1.03</v>
      </c>
      <c r="O37" s="196">
        <v>1.7</v>
      </c>
      <c r="P37" s="196">
        <v>0</v>
      </c>
      <c r="Q37" s="196">
        <v>3.36</v>
      </c>
      <c r="R37" s="196">
        <v>0.36</v>
      </c>
      <c r="S37" s="196">
        <v>3.9</v>
      </c>
      <c r="T37" s="196">
        <v>0</v>
      </c>
      <c r="U37" s="196">
        <v>11.18</v>
      </c>
      <c r="V37" s="196">
        <v>0.18</v>
      </c>
      <c r="W37" s="196">
        <v>0.39</v>
      </c>
      <c r="X37" s="196">
        <v>0.84</v>
      </c>
      <c r="Y37" s="196">
        <v>0</v>
      </c>
      <c r="Z37" s="196">
        <v>1.8</v>
      </c>
      <c r="AA37" s="196">
        <v>0.66</v>
      </c>
      <c r="AB37" s="196">
        <v>0</v>
      </c>
      <c r="AC37" s="196">
        <v>0.96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10.45</v>
      </c>
      <c r="AJ37" s="196">
        <v>0</v>
      </c>
      <c r="AK37" s="196">
        <v>9.67</v>
      </c>
      <c r="AL37" s="196">
        <v>0</v>
      </c>
      <c r="AM37" s="196">
        <v>0</v>
      </c>
      <c r="AN37" s="196">
        <v>0</v>
      </c>
      <c r="AO37" s="196">
        <v>72</v>
      </c>
      <c r="AP37" s="196">
        <v>94.5</v>
      </c>
      <c r="AQ37" s="196">
        <v>0</v>
      </c>
      <c r="AR37" s="196">
        <v>0</v>
      </c>
      <c r="AS37" s="196">
        <v>8.5500000000000007</v>
      </c>
      <c r="AT37" s="196">
        <v>22.27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10.67</v>
      </c>
      <c r="D38" s="196">
        <v>0</v>
      </c>
      <c r="E38" s="196">
        <v>0</v>
      </c>
      <c r="F38" s="196">
        <v>8.5500000000000007</v>
      </c>
      <c r="G38" s="196">
        <v>0</v>
      </c>
      <c r="H38" s="196">
        <v>0</v>
      </c>
      <c r="I38" s="196">
        <v>0</v>
      </c>
      <c r="J38" s="196">
        <v>0</v>
      </c>
      <c r="K38" s="196">
        <v>2.77</v>
      </c>
      <c r="L38" s="196">
        <v>36.24</v>
      </c>
      <c r="M38" s="196">
        <v>0</v>
      </c>
      <c r="N38" s="196">
        <v>1.03</v>
      </c>
      <c r="O38" s="196">
        <v>1.7</v>
      </c>
      <c r="P38" s="196">
        <v>0</v>
      </c>
      <c r="Q38" s="196">
        <v>3.36</v>
      </c>
      <c r="R38" s="196">
        <v>0.36</v>
      </c>
      <c r="S38" s="196">
        <v>3.9</v>
      </c>
      <c r="T38" s="196">
        <v>0</v>
      </c>
      <c r="U38" s="196">
        <v>11.18</v>
      </c>
      <c r="V38" s="196">
        <v>0.18</v>
      </c>
      <c r="W38" s="196">
        <v>0.39</v>
      </c>
      <c r="X38" s="196">
        <v>0.84</v>
      </c>
      <c r="Y38" s="196">
        <v>0</v>
      </c>
      <c r="Z38" s="196">
        <v>1.8</v>
      </c>
      <c r="AA38" s="196">
        <v>0.66</v>
      </c>
      <c r="AB38" s="196">
        <v>0</v>
      </c>
      <c r="AC38" s="196">
        <v>0.96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10.45</v>
      </c>
      <c r="AJ38" s="196">
        <v>0</v>
      </c>
      <c r="AK38" s="196">
        <v>9.67</v>
      </c>
      <c r="AL38" s="196">
        <v>0</v>
      </c>
      <c r="AM38" s="196">
        <v>0</v>
      </c>
      <c r="AN38" s="196">
        <v>0</v>
      </c>
      <c r="AO38" s="196">
        <v>72</v>
      </c>
      <c r="AP38" s="196">
        <v>94.5</v>
      </c>
      <c r="AQ38" s="196">
        <v>0</v>
      </c>
      <c r="AR38" s="196">
        <v>0</v>
      </c>
      <c r="AS38" s="196">
        <v>8.5500000000000007</v>
      </c>
      <c r="AT38" s="196">
        <v>22.27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10.67</v>
      </c>
      <c r="D39" s="196">
        <v>0</v>
      </c>
      <c r="E39" s="196">
        <v>0</v>
      </c>
      <c r="F39" s="196">
        <v>8.5500000000000007</v>
      </c>
      <c r="G39" s="196">
        <v>0</v>
      </c>
      <c r="H39" s="196">
        <v>0</v>
      </c>
      <c r="I39" s="196">
        <v>0</v>
      </c>
      <c r="J39" s="196">
        <v>0</v>
      </c>
      <c r="K39" s="196">
        <v>2.77</v>
      </c>
      <c r="L39" s="196">
        <v>36.24</v>
      </c>
      <c r="M39" s="196">
        <v>0</v>
      </c>
      <c r="N39" s="196">
        <v>1.03</v>
      </c>
      <c r="O39" s="196">
        <v>1.7</v>
      </c>
      <c r="P39" s="196">
        <v>0</v>
      </c>
      <c r="Q39" s="196">
        <v>3.36</v>
      </c>
      <c r="R39" s="196">
        <v>0.36</v>
      </c>
      <c r="S39" s="196">
        <v>3.9</v>
      </c>
      <c r="T39" s="196">
        <v>0</v>
      </c>
      <c r="U39" s="196">
        <v>11.18</v>
      </c>
      <c r="V39" s="196">
        <v>0.18</v>
      </c>
      <c r="W39" s="196">
        <v>0.39</v>
      </c>
      <c r="X39" s="196">
        <v>0.84</v>
      </c>
      <c r="Y39" s="196">
        <v>0</v>
      </c>
      <c r="Z39" s="196">
        <v>1.8</v>
      </c>
      <c r="AA39" s="196">
        <v>0.66</v>
      </c>
      <c r="AB39" s="196">
        <v>0</v>
      </c>
      <c r="AC39" s="196">
        <v>0.96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10.45</v>
      </c>
      <c r="AJ39" s="196">
        <v>0</v>
      </c>
      <c r="AK39" s="196">
        <v>9.67</v>
      </c>
      <c r="AL39" s="196">
        <v>0</v>
      </c>
      <c r="AM39" s="196">
        <v>0</v>
      </c>
      <c r="AN39" s="196">
        <v>0</v>
      </c>
      <c r="AO39" s="196">
        <v>72</v>
      </c>
      <c r="AP39" s="196">
        <v>94.5</v>
      </c>
      <c r="AQ39" s="196">
        <v>0</v>
      </c>
      <c r="AR39" s="196">
        <v>0</v>
      </c>
      <c r="AS39" s="196">
        <v>8.5500000000000007</v>
      </c>
      <c r="AT39" s="196">
        <v>22.27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10.67</v>
      </c>
      <c r="D40" s="196">
        <v>0</v>
      </c>
      <c r="E40" s="196">
        <v>0</v>
      </c>
      <c r="F40" s="196">
        <v>8.5500000000000007</v>
      </c>
      <c r="G40" s="196">
        <v>0</v>
      </c>
      <c r="H40" s="196">
        <v>0</v>
      </c>
      <c r="I40" s="196">
        <v>0</v>
      </c>
      <c r="J40" s="196">
        <v>0</v>
      </c>
      <c r="K40" s="196">
        <v>2.77</v>
      </c>
      <c r="L40" s="196">
        <v>36.24</v>
      </c>
      <c r="M40" s="196">
        <v>0</v>
      </c>
      <c r="N40" s="196">
        <v>1.03</v>
      </c>
      <c r="O40" s="196">
        <v>1.7</v>
      </c>
      <c r="P40" s="196">
        <v>0</v>
      </c>
      <c r="Q40" s="196">
        <v>3.36</v>
      </c>
      <c r="R40" s="196">
        <v>0.36</v>
      </c>
      <c r="S40" s="196">
        <v>3.9</v>
      </c>
      <c r="T40" s="196">
        <v>0</v>
      </c>
      <c r="U40" s="196">
        <v>11.18</v>
      </c>
      <c r="V40" s="196">
        <v>0.18</v>
      </c>
      <c r="W40" s="196">
        <v>0.39</v>
      </c>
      <c r="X40" s="196">
        <v>0.84</v>
      </c>
      <c r="Y40" s="196">
        <v>0</v>
      </c>
      <c r="Z40" s="196">
        <v>1.8</v>
      </c>
      <c r="AA40" s="196">
        <v>0.66</v>
      </c>
      <c r="AB40" s="196">
        <v>0</v>
      </c>
      <c r="AC40" s="196">
        <v>0.96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10.45</v>
      </c>
      <c r="AJ40" s="196">
        <v>0</v>
      </c>
      <c r="AK40" s="196">
        <v>9.67</v>
      </c>
      <c r="AL40" s="196">
        <v>0</v>
      </c>
      <c r="AM40" s="196">
        <v>0</v>
      </c>
      <c r="AN40" s="196">
        <v>0</v>
      </c>
      <c r="AO40" s="196">
        <v>72</v>
      </c>
      <c r="AP40" s="196">
        <v>94.5</v>
      </c>
      <c r="AQ40" s="196">
        <v>0</v>
      </c>
      <c r="AR40" s="196">
        <v>0</v>
      </c>
      <c r="AS40" s="196">
        <v>8.5500000000000007</v>
      </c>
      <c r="AT40" s="196">
        <v>22.27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10.67</v>
      </c>
      <c r="D41" s="196">
        <v>0</v>
      </c>
      <c r="E41" s="196">
        <v>0</v>
      </c>
      <c r="F41" s="196">
        <v>8.5500000000000007</v>
      </c>
      <c r="G41" s="196">
        <v>0</v>
      </c>
      <c r="H41" s="196">
        <v>0</v>
      </c>
      <c r="I41" s="196">
        <v>0</v>
      </c>
      <c r="J41" s="196">
        <v>0</v>
      </c>
      <c r="K41" s="196">
        <v>2.77</v>
      </c>
      <c r="L41" s="196">
        <v>37.22</v>
      </c>
      <c r="M41" s="196">
        <v>0</v>
      </c>
      <c r="N41" s="196">
        <v>1.03</v>
      </c>
      <c r="O41" s="196">
        <v>1.7</v>
      </c>
      <c r="P41" s="196">
        <v>0</v>
      </c>
      <c r="Q41" s="196">
        <v>3.36</v>
      </c>
      <c r="R41" s="196">
        <v>0.36</v>
      </c>
      <c r="S41" s="196">
        <v>3.9</v>
      </c>
      <c r="T41" s="196">
        <v>0</v>
      </c>
      <c r="U41" s="196">
        <v>11.18</v>
      </c>
      <c r="V41" s="196">
        <v>0.18</v>
      </c>
      <c r="W41" s="196">
        <v>0.39</v>
      </c>
      <c r="X41" s="196">
        <v>0.84</v>
      </c>
      <c r="Y41" s="196">
        <v>0</v>
      </c>
      <c r="Z41" s="196">
        <v>2.39</v>
      </c>
      <c r="AA41" s="196">
        <v>0.66</v>
      </c>
      <c r="AB41" s="196">
        <v>0</v>
      </c>
      <c r="AC41" s="196">
        <v>0.96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10.45</v>
      </c>
      <c r="AJ41" s="196">
        <v>0</v>
      </c>
      <c r="AK41" s="196">
        <v>9.67</v>
      </c>
      <c r="AL41" s="196">
        <v>0</v>
      </c>
      <c r="AM41" s="196">
        <v>0</v>
      </c>
      <c r="AN41" s="196">
        <v>0</v>
      </c>
      <c r="AO41" s="196">
        <v>72</v>
      </c>
      <c r="AP41" s="196">
        <v>94.5</v>
      </c>
      <c r="AQ41" s="196">
        <v>0</v>
      </c>
      <c r="AR41" s="196">
        <v>0</v>
      </c>
      <c r="AS41" s="196">
        <v>8.5500000000000007</v>
      </c>
      <c r="AT41" s="196">
        <v>22.27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10.67</v>
      </c>
      <c r="D42" s="196">
        <v>0</v>
      </c>
      <c r="E42" s="196">
        <v>0</v>
      </c>
      <c r="F42" s="196">
        <v>8.5500000000000007</v>
      </c>
      <c r="G42" s="196">
        <v>0</v>
      </c>
      <c r="H42" s="196">
        <v>0</v>
      </c>
      <c r="I42" s="196">
        <v>0</v>
      </c>
      <c r="J42" s="196">
        <v>0</v>
      </c>
      <c r="K42" s="196">
        <v>2.77</v>
      </c>
      <c r="L42" s="196">
        <v>37.22</v>
      </c>
      <c r="M42" s="196">
        <v>0</v>
      </c>
      <c r="N42" s="196">
        <v>1.03</v>
      </c>
      <c r="O42" s="196">
        <v>1.7</v>
      </c>
      <c r="P42" s="196">
        <v>0</v>
      </c>
      <c r="Q42" s="196">
        <v>3.36</v>
      </c>
      <c r="R42" s="196">
        <v>0.36</v>
      </c>
      <c r="S42" s="196">
        <v>3.9</v>
      </c>
      <c r="T42" s="196">
        <v>0</v>
      </c>
      <c r="U42" s="196">
        <v>11.18</v>
      </c>
      <c r="V42" s="196">
        <v>0.18</v>
      </c>
      <c r="W42" s="196">
        <v>0.39</v>
      </c>
      <c r="X42" s="196">
        <v>0.84</v>
      </c>
      <c r="Y42" s="196">
        <v>0</v>
      </c>
      <c r="Z42" s="196">
        <v>2.39</v>
      </c>
      <c r="AA42" s="196">
        <v>0.66</v>
      </c>
      <c r="AB42" s="196">
        <v>0</v>
      </c>
      <c r="AC42" s="196">
        <v>0.96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10.45</v>
      </c>
      <c r="AJ42" s="196">
        <v>0</v>
      </c>
      <c r="AK42" s="196">
        <v>9.67</v>
      </c>
      <c r="AL42" s="196">
        <v>0</v>
      </c>
      <c r="AM42" s="196">
        <v>0</v>
      </c>
      <c r="AN42" s="196">
        <v>0</v>
      </c>
      <c r="AO42" s="196">
        <v>72</v>
      </c>
      <c r="AP42" s="196">
        <v>94.5</v>
      </c>
      <c r="AQ42" s="196">
        <v>0</v>
      </c>
      <c r="AR42" s="196">
        <v>0</v>
      </c>
      <c r="AS42" s="196">
        <v>8.5500000000000007</v>
      </c>
      <c r="AT42" s="196">
        <v>22.27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10.67</v>
      </c>
      <c r="D43" s="196">
        <v>0</v>
      </c>
      <c r="E43" s="196">
        <v>0</v>
      </c>
      <c r="F43" s="196">
        <v>8.5500000000000007</v>
      </c>
      <c r="G43" s="196">
        <v>0</v>
      </c>
      <c r="H43" s="196">
        <v>0</v>
      </c>
      <c r="I43" s="196">
        <v>0</v>
      </c>
      <c r="J43" s="196">
        <v>0</v>
      </c>
      <c r="K43" s="196">
        <v>2.77</v>
      </c>
      <c r="L43" s="196">
        <v>2.21</v>
      </c>
      <c r="M43" s="196">
        <v>0</v>
      </c>
      <c r="N43" s="196">
        <v>1.03</v>
      </c>
      <c r="O43" s="196">
        <v>1.7</v>
      </c>
      <c r="P43" s="196">
        <v>0</v>
      </c>
      <c r="Q43" s="196">
        <v>3.29</v>
      </c>
      <c r="R43" s="196">
        <v>0.36</v>
      </c>
      <c r="S43" s="196">
        <v>3.8</v>
      </c>
      <c r="T43" s="196">
        <v>0</v>
      </c>
      <c r="U43" s="196">
        <v>11.18</v>
      </c>
      <c r="V43" s="196">
        <v>0.18</v>
      </c>
      <c r="W43" s="196">
        <v>0.39</v>
      </c>
      <c r="X43" s="196">
        <v>0.84</v>
      </c>
      <c r="Y43" s="196">
        <v>0</v>
      </c>
      <c r="Z43" s="196">
        <v>2.39</v>
      </c>
      <c r="AA43" s="196">
        <v>0.66</v>
      </c>
      <c r="AB43" s="196">
        <v>0</v>
      </c>
      <c r="AC43" s="196">
        <v>0.96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10.45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72</v>
      </c>
      <c r="AP43" s="196">
        <v>94.5</v>
      </c>
      <c r="AQ43" s="196">
        <v>0</v>
      </c>
      <c r="AR43" s="196">
        <v>0</v>
      </c>
      <c r="AS43" s="196">
        <v>8.5500000000000007</v>
      </c>
      <c r="AT43" s="196">
        <v>22.27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10.67</v>
      </c>
      <c r="D44" s="196">
        <v>0</v>
      </c>
      <c r="E44" s="196">
        <v>0</v>
      </c>
      <c r="F44" s="196">
        <v>8.5500000000000007</v>
      </c>
      <c r="G44" s="196">
        <v>0</v>
      </c>
      <c r="H44" s="196">
        <v>0</v>
      </c>
      <c r="I44" s="196">
        <v>0</v>
      </c>
      <c r="J44" s="196">
        <v>0</v>
      </c>
      <c r="K44" s="196">
        <v>2.77</v>
      </c>
      <c r="L44" s="196">
        <v>2.21</v>
      </c>
      <c r="M44" s="196">
        <v>0</v>
      </c>
      <c r="N44" s="196">
        <v>1.03</v>
      </c>
      <c r="O44" s="196">
        <v>1.7</v>
      </c>
      <c r="P44" s="196">
        <v>0</v>
      </c>
      <c r="Q44" s="196">
        <v>3.29</v>
      </c>
      <c r="R44" s="196">
        <v>0.36</v>
      </c>
      <c r="S44" s="196">
        <v>3.8</v>
      </c>
      <c r="T44" s="196">
        <v>0</v>
      </c>
      <c r="U44" s="196">
        <v>11.18</v>
      </c>
      <c r="V44" s="196">
        <v>0.18</v>
      </c>
      <c r="W44" s="196">
        <v>0.39</v>
      </c>
      <c r="X44" s="196">
        <v>0.84</v>
      </c>
      <c r="Y44" s="196">
        <v>0</v>
      </c>
      <c r="Z44" s="196">
        <v>2.39</v>
      </c>
      <c r="AA44" s="196">
        <v>0.66</v>
      </c>
      <c r="AB44" s="196">
        <v>0</v>
      </c>
      <c r="AC44" s="196">
        <v>1.2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10.45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72</v>
      </c>
      <c r="AP44" s="196">
        <v>94.5</v>
      </c>
      <c r="AQ44" s="196">
        <v>0</v>
      </c>
      <c r="AR44" s="196">
        <v>0</v>
      </c>
      <c r="AS44" s="196">
        <v>8.5500000000000007</v>
      </c>
      <c r="AT44" s="196">
        <v>22.27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10.67</v>
      </c>
      <c r="D45" s="196">
        <v>0</v>
      </c>
      <c r="E45" s="196">
        <v>0</v>
      </c>
      <c r="F45" s="196">
        <v>8.5500000000000007</v>
      </c>
      <c r="G45" s="196">
        <v>0</v>
      </c>
      <c r="H45" s="196">
        <v>0</v>
      </c>
      <c r="I45" s="196">
        <v>0</v>
      </c>
      <c r="J45" s="196">
        <v>0</v>
      </c>
      <c r="K45" s="196">
        <v>2.77</v>
      </c>
      <c r="L45" s="196">
        <v>2.21</v>
      </c>
      <c r="M45" s="196">
        <v>0</v>
      </c>
      <c r="N45" s="196">
        <v>1.03</v>
      </c>
      <c r="O45" s="196">
        <v>1.7</v>
      </c>
      <c r="P45" s="196">
        <v>0</v>
      </c>
      <c r="Q45" s="196">
        <v>3.29</v>
      </c>
      <c r="R45" s="196">
        <v>0.36</v>
      </c>
      <c r="S45" s="196">
        <v>3.8</v>
      </c>
      <c r="T45" s="196">
        <v>0</v>
      </c>
      <c r="U45" s="196">
        <v>11.18</v>
      </c>
      <c r="V45" s="196">
        <v>0.18</v>
      </c>
      <c r="W45" s="196">
        <v>0.39</v>
      </c>
      <c r="X45" s="196">
        <v>0.84</v>
      </c>
      <c r="Y45" s="196">
        <v>0</v>
      </c>
      <c r="Z45" s="196">
        <v>2.39</v>
      </c>
      <c r="AA45" s="196">
        <v>0.66</v>
      </c>
      <c r="AB45" s="196">
        <v>0</v>
      </c>
      <c r="AC45" s="196">
        <v>1.2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10.45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72</v>
      </c>
      <c r="AP45" s="196">
        <v>94.5</v>
      </c>
      <c r="AQ45" s="196">
        <v>0</v>
      </c>
      <c r="AR45" s="196">
        <v>0</v>
      </c>
      <c r="AS45" s="196">
        <v>8.5500000000000007</v>
      </c>
      <c r="AT45" s="196">
        <v>22.27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10.67</v>
      </c>
      <c r="D46" s="196">
        <v>0</v>
      </c>
      <c r="E46" s="196">
        <v>0</v>
      </c>
      <c r="F46" s="196">
        <v>8.5500000000000007</v>
      </c>
      <c r="G46" s="196">
        <v>0</v>
      </c>
      <c r="H46" s="196">
        <v>0</v>
      </c>
      <c r="I46" s="196">
        <v>0</v>
      </c>
      <c r="J46" s="196">
        <v>0</v>
      </c>
      <c r="K46" s="196">
        <v>2.77</v>
      </c>
      <c r="L46" s="196">
        <v>2.21</v>
      </c>
      <c r="M46" s="196">
        <v>0</v>
      </c>
      <c r="N46" s="196">
        <v>1.03</v>
      </c>
      <c r="O46" s="196">
        <v>1.7</v>
      </c>
      <c r="P46" s="196">
        <v>0</v>
      </c>
      <c r="Q46" s="196">
        <v>3.29</v>
      </c>
      <c r="R46" s="196">
        <v>0.36</v>
      </c>
      <c r="S46" s="196">
        <v>3.8</v>
      </c>
      <c r="T46" s="196">
        <v>0</v>
      </c>
      <c r="U46" s="196">
        <v>11.18</v>
      </c>
      <c r="V46" s="196">
        <v>0.18</v>
      </c>
      <c r="W46" s="196">
        <v>0.39</v>
      </c>
      <c r="X46" s="196">
        <v>0.84</v>
      </c>
      <c r="Y46" s="196">
        <v>0</v>
      </c>
      <c r="Z46" s="196">
        <v>2.39</v>
      </c>
      <c r="AA46" s="196">
        <v>0.66</v>
      </c>
      <c r="AB46" s="196">
        <v>0</v>
      </c>
      <c r="AC46" s="196">
        <v>1.2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10.45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72</v>
      </c>
      <c r="AP46" s="196">
        <v>94.5</v>
      </c>
      <c r="AQ46" s="196">
        <v>0</v>
      </c>
      <c r="AR46" s="196">
        <v>0</v>
      </c>
      <c r="AS46" s="196">
        <v>8.5500000000000007</v>
      </c>
      <c r="AT46" s="196">
        <v>22.27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10.54</v>
      </c>
      <c r="D47" s="196">
        <v>0</v>
      </c>
      <c r="E47" s="196">
        <v>0</v>
      </c>
      <c r="F47" s="196">
        <v>8.5500000000000007</v>
      </c>
      <c r="G47" s="196">
        <v>0</v>
      </c>
      <c r="H47" s="196">
        <v>0</v>
      </c>
      <c r="I47" s="196">
        <v>0</v>
      </c>
      <c r="J47" s="196">
        <v>0</v>
      </c>
      <c r="K47" s="196">
        <v>2.77</v>
      </c>
      <c r="L47" s="196">
        <v>16.920000000000002</v>
      </c>
      <c r="M47" s="196">
        <v>0</v>
      </c>
      <c r="N47" s="196">
        <v>1.03</v>
      </c>
      <c r="O47" s="196">
        <v>1.7</v>
      </c>
      <c r="P47" s="196">
        <v>0</v>
      </c>
      <c r="Q47" s="196">
        <v>3.29</v>
      </c>
      <c r="R47" s="196">
        <v>0.36</v>
      </c>
      <c r="S47" s="196">
        <v>3.8</v>
      </c>
      <c r="T47" s="196">
        <v>0</v>
      </c>
      <c r="U47" s="196">
        <v>11.18</v>
      </c>
      <c r="V47" s="196">
        <v>0.18</v>
      </c>
      <c r="W47" s="196">
        <v>0.39</v>
      </c>
      <c r="X47" s="196">
        <v>0.84</v>
      </c>
      <c r="Y47" s="196">
        <v>0</v>
      </c>
      <c r="Z47" s="196">
        <v>2.39</v>
      </c>
      <c r="AA47" s="196">
        <v>0.66</v>
      </c>
      <c r="AB47" s="196">
        <v>0</v>
      </c>
      <c r="AC47" s="196">
        <v>1.2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10.45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72</v>
      </c>
      <c r="AP47" s="196">
        <v>94.5</v>
      </c>
      <c r="AQ47" s="196">
        <v>0</v>
      </c>
      <c r="AR47" s="196">
        <v>0</v>
      </c>
      <c r="AS47" s="196">
        <v>8.5500000000000007</v>
      </c>
      <c r="AT47" s="196">
        <v>22.27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10.54</v>
      </c>
      <c r="D48" s="196">
        <v>0</v>
      </c>
      <c r="E48" s="196">
        <v>0</v>
      </c>
      <c r="F48" s="196">
        <v>8.5500000000000007</v>
      </c>
      <c r="G48" s="196">
        <v>0</v>
      </c>
      <c r="H48" s="196">
        <v>0</v>
      </c>
      <c r="I48" s="196">
        <v>0</v>
      </c>
      <c r="J48" s="196">
        <v>0</v>
      </c>
      <c r="K48" s="196">
        <v>2.77</v>
      </c>
      <c r="L48" s="196">
        <v>16.920000000000002</v>
      </c>
      <c r="M48" s="196">
        <v>0</v>
      </c>
      <c r="N48" s="196">
        <v>1.03</v>
      </c>
      <c r="O48" s="196">
        <v>1.7</v>
      </c>
      <c r="P48" s="196">
        <v>0</v>
      </c>
      <c r="Q48" s="196">
        <v>3.29</v>
      </c>
      <c r="R48" s="196">
        <v>0.36</v>
      </c>
      <c r="S48" s="196">
        <v>3.8</v>
      </c>
      <c r="T48" s="196">
        <v>0</v>
      </c>
      <c r="U48" s="196">
        <v>11.18</v>
      </c>
      <c r="V48" s="196">
        <v>0.18</v>
      </c>
      <c r="W48" s="196">
        <v>0.39</v>
      </c>
      <c r="X48" s="196">
        <v>0.84</v>
      </c>
      <c r="Y48" s="196">
        <v>0</v>
      </c>
      <c r="Z48" s="196">
        <v>2.39</v>
      </c>
      <c r="AA48" s="196">
        <v>0.66</v>
      </c>
      <c r="AB48" s="196">
        <v>0</v>
      </c>
      <c r="AC48" s="196">
        <v>1.2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10.45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72</v>
      </c>
      <c r="AP48" s="196">
        <v>94.5</v>
      </c>
      <c r="AQ48" s="196">
        <v>0</v>
      </c>
      <c r="AR48" s="196">
        <v>0</v>
      </c>
      <c r="AS48" s="196">
        <v>8.5500000000000007</v>
      </c>
      <c r="AT48" s="196">
        <v>22.27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10.54</v>
      </c>
      <c r="D49" s="196">
        <v>0</v>
      </c>
      <c r="E49" s="196">
        <v>0</v>
      </c>
      <c r="F49" s="196">
        <v>8.5500000000000007</v>
      </c>
      <c r="G49" s="196">
        <v>0</v>
      </c>
      <c r="H49" s="196">
        <v>0</v>
      </c>
      <c r="I49" s="196">
        <v>0</v>
      </c>
      <c r="J49" s="196">
        <v>0</v>
      </c>
      <c r="K49" s="196">
        <v>2.77</v>
      </c>
      <c r="L49" s="196">
        <v>2.21</v>
      </c>
      <c r="M49" s="196">
        <v>0</v>
      </c>
      <c r="N49" s="196">
        <v>1.03</v>
      </c>
      <c r="O49" s="196">
        <v>1.7</v>
      </c>
      <c r="P49" s="196">
        <v>0</v>
      </c>
      <c r="Q49" s="196">
        <v>3.29</v>
      </c>
      <c r="R49" s="196">
        <v>0.36</v>
      </c>
      <c r="S49" s="196">
        <v>3.8</v>
      </c>
      <c r="T49" s="196">
        <v>0</v>
      </c>
      <c r="U49" s="196">
        <v>11.18</v>
      </c>
      <c r="V49" s="196">
        <v>0.18</v>
      </c>
      <c r="W49" s="196">
        <v>0.39</v>
      </c>
      <c r="X49" s="196">
        <v>0.84</v>
      </c>
      <c r="Y49" s="196">
        <v>0</v>
      </c>
      <c r="Z49" s="196">
        <v>2.39</v>
      </c>
      <c r="AA49" s="196">
        <v>0.66</v>
      </c>
      <c r="AB49" s="196">
        <v>0</v>
      </c>
      <c r="AC49" s="196">
        <v>1.2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10.45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72</v>
      </c>
      <c r="AP49" s="196">
        <v>94.5</v>
      </c>
      <c r="AQ49" s="196">
        <v>0</v>
      </c>
      <c r="AR49" s="196">
        <v>0</v>
      </c>
      <c r="AS49" s="196">
        <v>8.5500000000000007</v>
      </c>
      <c r="AT49" s="196">
        <v>22.27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10.54</v>
      </c>
      <c r="D50" s="196">
        <v>0</v>
      </c>
      <c r="E50" s="196">
        <v>0</v>
      </c>
      <c r="F50" s="196">
        <v>8.5500000000000007</v>
      </c>
      <c r="G50" s="196">
        <v>0</v>
      </c>
      <c r="H50" s="196">
        <v>0</v>
      </c>
      <c r="I50" s="196">
        <v>0</v>
      </c>
      <c r="J50" s="196">
        <v>0</v>
      </c>
      <c r="K50" s="196">
        <v>2.77</v>
      </c>
      <c r="L50" s="196">
        <v>2.21</v>
      </c>
      <c r="M50" s="196">
        <v>0</v>
      </c>
      <c r="N50" s="196">
        <v>1.03</v>
      </c>
      <c r="O50" s="196">
        <v>1.7</v>
      </c>
      <c r="P50" s="196">
        <v>0</v>
      </c>
      <c r="Q50" s="196">
        <v>3.29</v>
      </c>
      <c r="R50" s="196">
        <v>0.36</v>
      </c>
      <c r="S50" s="196">
        <v>3.8</v>
      </c>
      <c r="T50" s="196">
        <v>0</v>
      </c>
      <c r="U50" s="196">
        <v>11.18</v>
      </c>
      <c r="V50" s="196">
        <v>0.18</v>
      </c>
      <c r="W50" s="196">
        <v>0.39</v>
      </c>
      <c r="X50" s="196">
        <v>0.84</v>
      </c>
      <c r="Y50" s="196">
        <v>0</v>
      </c>
      <c r="Z50" s="196">
        <v>2.39</v>
      </c>
      <c r="AA50" s="196">
        <v>0.66</v>
      </c>
      <c r="AB50" s="196">
        <v>0</v>
      </c>
      <c r="AC50" s="196">
        <v>1.2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10.45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72</v>
      </c>
      <c r="AP50" s="196">
        <v>94.5</v>
      </c>
      <c r="AQ50" s="196">
        <v>0</v>
      </c>
      <c r="AR50" s="196">
        <v>0</v>
      </c>
      <c r="AS50" s="196">
        <v>8.5500000000000007</v>
      </c>
      <c r="AT50" s="196">
        <v>22.27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10.54</v>
      </c>
      <c r="D51" s="196">
        <v>0</v>
      </c>
      <c r="E51" s="196">
        <v>0</v>
      </c>
      <c r="F51" s="196">
        <v>8.5500000000000007</v>
      </c>
      <c r="G51" s="196">
        <v>0</v>
      </c>
      <c r="H51" s="196">
        <v>0</v>
      </c>
      <c r="I51" s="196">
        <v>0</v>
      </c>
      <c r="J51" s="196">
        <v>0</v>
      </c>
      <c r="K51" s="196">
        <v>2.77</v>
      </c>
      <c r="L51" s="196">
        <v>2.21</v>
      </c>
      <c r="M51" s="196">
        <v>0</v>
      </c>
      <c r="N51" s="196">
        <v>1.03</v>
      </c>
      <c r="O51" s="196">
        <v>1.7</v>
      </c>
      <c r="P51" s="196">
        <v>2.04</v>
      </c>
      <c r="Q51" s="196">
        <v>0.18</v>
      </c>
      <c r="R51" s="196">
        <v>0.36</v>
      </c>
      <c r="S51" s="196">
        <v>0.22</v>
      </c>
      <c r="T51" s="196">
        <v>0</v>
      </c>
      <c r="U51" s="196">
        <v>11.18</v>
      </c>
      <c r="V51" s="196">
        <v>0.18</v>
      </c>
      <c r="W51" s="196">
        <v>0.39</v>
      </c>
      <c r="X51" s="196">
        <v>0.84</v>
      </c>
      <c r="Y51" s="196">
        <v>0</v>
      </c>
      <c r="Z51" s="196">
        <v>2.39</v>
      </c>
      <c r="AA51" s="196">
        <v>0.66</v>
      </c>
      <c r="AB51" s="196">
        <v>0</v>
      </c>
      <c r="AC51" s="196">
        <v>1.2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10.45</v>
      </c>
      <c r="AJ51" s="196">
        <v>0</v>
      </c>
      <c r="AK51" s="196">
        <v>2.6</v>
      </c>
      <c r="AL51" s="196">
        <v>0</v>
      </c>
      <c r="AM51" s="196">
        <v>0</v>
      </c>
      <c r="AN51" s="196">
        <v>0</v>
      </c>
      <c r="AO51" s="196">
        <v>72</v>
      </c>
      <c r="AP51" s="196">
        <v>94.5</v>
      </c>
      <c r="AQ51" s="196">
        <v>0</v>
      </c>
      <c r="AR51" s="196">
        <v>0</v>
      </c>
      <c r="AS51" s="196">
        <v>8.5500000000000007</v>
      </c>
      <c r="AT51" s="196">
        <v>22.27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10.54</v>
      </c>
      <c r="D52" s="196">
        <v>0</v>
      </c>
      <c r="E52" s="196">
        <v>0</v>
      </c>
      <c r="F52" s="196">
        <v>8.5500000000000007</v>
      </c>
      <c r="G52" s="196">
        <v>0</v>
      </c>
      <c r="H52" s="196">
        <v>0</v>
      </c>
      <c r="I52" s="196">
        <v>0</v>
      </c>
      <c r="J52" s="196">
        <v>0</v>
      </c>
      <c r="K52" s="196">
        <v>2.77</v>
      </c>
      <c r="L52" s="196">
        <v>0.86</v>
      </c>
      <c r="M52" s="196">
        <v>0</v>
      </c>
      <c r="N52" s="196">
        <v>1.03</v>
      </c>
      <c r="O52" s="196">
        <v>1.7</v>
      </c>
      <c r="P52" s="196">
        <v>2.04</v>
      </c>
      <c r="Q52" s="196">
        <v>0.18</v>
      </c>
      <c r="R52" s="196">
        <v>0.36</v>
      </c>
      <c r="S52" s="196">
        <v>0.22</v>
      </c>
      <c r="T52" s="196">
        <v>0</v>
      </c>
      <c r="U52" s="196">
        <v>11.18</v>
      </c>
      <c r="V52" s="196">
        <v>0.18</v>
      </c>
      <c r="W52" s="196">
        <v>0.39</v>
      </c>
      <c r="X52" s="196">
        <v>0.84</v>
      </c>
      <c r="Y52" s="196">
        <v>0</v>
      </c>
      <c r="Z52" s="196">
        <v>2.39</v>
      </c>
      <c r="AA52" s="196">
        <v>0.66</v>
      </c>
      <c r="AB52" s="196">
        <v>0</v>
      </c>
      <c r="AC52" s="196">
        <v>1.2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10.45</v>
      </c>
      <c r="AJ52" s="196">
        <v>0</v>
      </c>
      <c r="AK52" s="196">
        <v>2.6</v>
      </c>
      <c r="AL52" s="196">
        <v>0</v>
      </c>
      <c r="AM52" s="196">
        <v>0</v>
      </c>
      <c r="AN52" s="196">
        <v>0</v>
      </c>
      <c r="AO52" s="196">
        <v>72</v>
      </c>
      <c r="AP52" s="196">
        <v>94.5</v>
      </c>
      <c r="AQ52" s="196">
        <v>0</v>
      </c>
      <c r="AR52" s="196">
        <v>0</v>
      </c>
      <c r="AS52" s="196">
        <v>8.5500000000000007</v>
      </c>
      <c r="AT52" s="196">
        <v>22.27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10.54</v>
      </c>
      <c r="D53" s="196">
        <v>0</v>
      </c>
      <c r="E53" s="196">
        <v>0</v>
      </c>
      <c r="F53" s="196">
        <v>8.5500000000000007</v>
      </c>
      <c r="G53" s="196">
        <v>0</v>
      </c>
      <c r="H53" s="196">
        <v>0</v>
      </c>
      <c r="I53" s="196">
        <v>0</v>
      </c>
      <c r="J53" s="196">
        <v>0</v>
      </c>
      <c r="K53" s="196">
        <v>2.77</v>
      </c>
      <c r="L53" s="196">
        <v>2.21</v>
      </c>
      <c r="M53" s="196">
        <v>0</v>
      </c>
      <c r="N53" s="196">
        <v>1.03</v>
      </c>
      <c r="O53" s="196">
        <v>1.7</v>
      </c>
      <c r="P53" s="196">
        <v>2.04</v>
      </c>
      <c r="Q53" s="196">
        <v>0.18</v>
      </c>
      <c r="R53" s="196">
        <v>0.28999999999999998</v>
      </c>
      <c r="S53" s="196">
        <v>0.22</v>
      </c>
      <c r="T53" s="196">
        <v>0</v>
      </c>
      <c r="U53" s="196">
        <v>11.18</v>
      </c>
      <c r="V53" s="196">
        <v>0.18</v>
      </c>
      <c r="W53" s="196">
        <v>0.39</v>
      </c>
      <c r="X53" s="196">
        <v>0.84</v>
      </c>
      <c r="Y53" s="196">
        <v>0</v>
      </c>
      <c r="Z53" s="196">
        <v>2.39</v>
      </c>
      <c r="AA53" s="196">
        <v>0.66</v>
      </c>
      <c r="AB53" s="196">
        <v>0</v>
      </c>
      <c r="AC53" s="196">
        <v>1.2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10.45</v>
      </c>
      <c r="AJ53" s="196">
        <v>0</v>
      </c>
      <c r="AK53" s="196">
        <v>2.6</v>
      </c>
      <c r="AL53" s="196">
        <v>0</v>
      </c>
      <c r="AM53" s="196">
        <v>0</v>
      </c>
      <c r="AN53" s="196">
        <v>0</v>
      </c>
      <c r="AO53" s="196">
        <v>72</v>
      </c>
      <c r="AP53" s="196">
        <v>94.5</v>
      </c>
      <c r="AQ53" s="196">
        <v>0</v>
      </c>
      <c r="AR53" s="196">
        <v>0</v>
      </c>
      <c r="AS53" s="196">
        <v>8.5500000000000007</v>
      </c>
      <c r="AT53" s="196">
        <v>22.27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10.54</v>
      </c>
      <c r="D54" s="196">
        <v>0</v>
      </c>
      <c r="E54" s="196">
        <v>0</v>
      </c>
      <c r="F54" s="196">
        <v>8.5500000000000007</v>
      </c>
      <c r="G54" s="196">
        <v>0</v>
      </c>
      <c r="H54" s="196">
        <v>0</v>
      </c>
      <c r="I54" s="196">
        <v>0</v>
      </c>
      <c r="J54" s="196">
        <v>0</v>
      </c>
      <c r="K54" s="196">
        <v>2.77</v>
      </c>
      <c r="L54" s="196">
        <v>2.21</v>
      </c>
      <c r="M54" s="196">
        <v>0</v>
      </c>
      <c r="N54" s="196">
        <v>1.03</v>
      </c>
      <c r="O54" s="196">
        <v>1.7</v>
      </c>
      <c r="P54" s="196">
        <v>2.04</v>
      </c>
      <c r="Q54" s="196">
        <v>0.18</v>
      </c>
      <c r="R54" s="196">
        <v>0.28999999999999998</v>
      </c>
      <c r="S54" s="196">
        <v>0.22</v>
      </c>
      <c r="T54" s="196">
        <v>0</v>
      </c>
      <c r="U54" s="196">
        <v>11.18</v>
      </c>
      <c r="V54" s="196">
        <v>0.18</v>
      </c>
      <c r="W54" s="196">
        <v>0.39</v>
      </c>
      <c r="X54" s="196">
        <v>0.84</v>
      </c>
      <c r="Y54" s="196">
        <v>0</v>
      </c>
      <c r="Z54" s="196">
        <v>2.39</v>
      </c>
      <c r="AA54" s="196">
        <v>0.66</v>
      </c>
      <c r="AB54" s="196">
        <v>0</v>
      </c>
      <c r="AC54" s="196">
        <v>1.2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10.45</v>
      </c>
      <c r="AJ54" s="196">
        <v>0</v>
      </c>
      <c r="AK54" s="196">
        <v>2.6</v>
      </c>
      <c r="AL54" s="196">
        <v>0</v>
      </c>
      <c r="AM54" s="196">
        <v>0</v>
      </c>
      <c r="AN54" s="196">
        <v>0</v>
      </c>
      <c r="AO54" s="196">
        <v>72</v>
      </c>
      <c r="AP54" s="196">
        <v>94.5</v>
      </c>
      <c r="AQ54" s="196">
        <v>0</v>
      </c>
      <c r="AR54" s="196">
        <v>0</v>
      </c>
      <c r="AS54" s="196">
        <v>8.5500000000000007</v>
      </c>
      <c r="AT54" s="196">
        <v>22.27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10.54</v>
      </c>
      <c r="D55" s="196">
        <v>0</v>
      </c>
      <c r="E55" s="196">
        <v>0</v>
      </c>
      <c r="F55" s="196">
        <v>8.5500000000000007</v>
      </c>
      <c r="G55" s="196">
        <v>0</v>
      </c>
      <c r="H55" s="196">
        <v>0</v>
      </c>
      <c r="I55" s="196">
        <v>0</v>
      </c>
      <c r="J55" s="196">
        <v>0</v>
      </c>
      <c r="K55" s="196">
        <v>2.78</v>
      </c>
      <c r="L55" s="196">
        <v>2.21</v>
      </c>
      <c r="M55" s="196">
        <v>0</v>
      </c>
      <c r="N55" s="196">
        <v>1.03</v>
      </c>
      <c r="O55" s="196">
        <v>1.7</v>
      </c>
      <c r="P55" s="196">
        <v>2.04</v>
      </c>
      <c r="Q55" s="196">
        <v>0.18</v>
      </c>
      <c r="R55" s="196">
        <v>0</v>
      </c>
      <c r="S55" s="196">
        <v>0.22</v>
      </c>
      <c r="T55" s="196">
        <v>0</v>
      </c>
      <c r="U55" s="196">
        <v>11.18</v>
      </c>
      <c r="V55" s="196">
        <v>0.18</v>
      </c>
      <c r="W55" s="196">
        <v>0</v>
      </c>
      <c r="X55" s="196">
        <v>0.84</v>
      </c>
      <c r="Y55" s="196">
        <v>0</v>
      </c>
      <c r="Z55" s="196">
        <v>2.39</v>
      </c>
      <c r="AA55" s="196">
        <v>0.66</v>
      </c>
      <c r="AB55" s="196">
        <v>0</v>
      </c>
      <c r="AC55" s="196">
        <v>1.2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10.45</v>
      </c>
      <c r="AJ55" s="196">
        <v>0</v>
      </c>
      <c r="AK55" s="196">
        <v>2.6</v>
      </c>
      <c r="AL55" s="196">
        <v>0</v>
      </c>
      <c r="AM55" s="196">
        <v>0</v>
      </c>
      <c r="AN55" s="196">
        <v>0</v>
      </c>
      <c r="AO55" s="196">
        <v>72</v>
      </c>
      <c r="AP55" s="196">
        <v>94.5</v>
      </c>
      <c r="AQ55" s="196">
        <v>0</v>
      </c>
      <c r="AR55" s="196">
        <v>0</v>
      </c>
      <c r="AS55" s="196">
        <v>8.5500000000000007</v>
      </c>
      <c r="AT55" s="196">
        <v>22.27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10.54</v>
      </c>
      <c r="D56" s="196">
        <v>0</v>
      </c>
      <c r="E56" s="196">
        <v>0</v>
      </c>
      <c r="F56" s="196">
        <v>8.5500000000000007</v>
      </c>
      <c r="G56" s="196">
        <v>0</v>
      </c>
      <c r="H56" s="196">
        <v>0</v>
      </c>
      <c r="I56" s="196">
        <v>0</v>
      </c>
      <c r="J56" s="196">
        <v>0</v>
      </c>
      <c r="K56" s="196">
        <v>2.78</v>
      </c>
      <c r="L56" s="196">
        <v>2.21</v>
      </c>
      <c r="M56" s="196">
        <v>0</v>
      </c>
      <c r="N56" s="196">
        <v>1.03</v>
      </c>
      <c r="O56" s="196">
        <v>1.7</v>
      </c>
      <c r="P56" s="196">
        <v>2.04</v>
      </c>
      <c r="Q56" s="196">
        <v>0.18</v>
      </c>
      <c r="R56" s="196">
        <v>0</v>
      </c>
      <c r="S56" s="196">
        <v>0.22</v>
      </c>
      <c r="T56" s="196">
        <v>0</v>
      </c>
      <c r="U56" s="196">
        <v>11.18</v>
      </c>
      <c r="V56" s="196">
        <v>0.18</v>
      </c>
      <c r="W56" s="196">
        <v>0.39</v>
      </c>
      <c r="X56" s="196">
        <v>0.84</v>
      </c>
      <c r="Y56" s="196">
        <v>0</v>
      </c>
      <c r="Z56" s="196">
        <v>2.39</v>
      </c>
      <c r="AA56" s="196">
        <v>0.66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10.45</v>
      </c>
      <c r="AJ56" s="196">
        <v>0</v>
      </c>
      <c r="AK56" s="196">
        <v>2.6</v>
      </c>
      <c r="AL56" s="196">
        <v>0</v>
      </c>
      <c r="AM56" s="196">
        <v>0</v>
      </c>
      <c r="AN56" s="196">
        <v>0</v>
      </c>
      <c r="AO56" s="196">
        <v>72</v>
      </c>
      <c r="AP56" s="196">
        <v>94.5</v>
      </c>
      <c r="AQ56" s="196">
        <v>0</v>
      </c>
      <c r="AR56" s="196">
        <v>0</v>
      </c>
      <c r="AS56" s="196">
        <v>8.5500000000000007</v>
      </c>
      <c r="AT56" s="196">
        <v>22.27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10.54</v>
      </c>
      <c r="D57" s="196">
        <v>0</v>
      </c>
      <c r="E57" s="196">
        <v>0</v>
      </c>
      <c r="F57" s="196">
        <v>8.5500000000000007</v>
      </c>
      <c r="G57" s="196">
        <v>0</v>
      </c>
      <c r="H57" s="196">
        <v>0</v>
      </c>
      <c r="I57" s="196">
        <v>0</v>
      </c>
      <c r="J57" s="196">
        <v>0</v>
      </c>
      <c r="K57" s="196">
        <v>2.78</v>
      </c>
      <c r="L57" s="196">
        <v>2.21</v>
      </c>
      <c r="M57" s="196">
        <v>0</v>
      </c>
      <c r="N57" s="196">
        <v>1.03</v>
      </c>
      <c r="O57" s="196">
        <v>1.7</v>
      </c>
      <c r="P57" s="196">
        <v>2.04</v>
      </c>
      <c r="Q57" s="196">
        <v>0.18</v>
      </c>
      <c r="R57" s="196">
        <v>0.28999999999999998</v>
      </c>
      <c r="S57" s="196">
        <v>0.22</v>
      </c>
      <c r="T57" s="196">
        <v>0</v>
      </c>
      <c r="U57" s="196">
        <v>11.18</v>
      </c>
      <c r="V57" s="196">
        <v>0.18</v>
      </c>
      <c r="W57" s="196">
        <v>0.39</v>
      </c>
      <c r="X57" s="196">
        <v>0.84</v>
      </c>
      <c r="Y57" s="196">
        <v>0</v>
      </c>
      <c r="Z57" s="196">
        <v>2.39</v>
      </c>
      <c r="AA57" s="196">
        <v>0.66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10.45</v>
      </c>
      <c r="AJ57" s="196">
        <v>0</v>
      </c>
      <c r="AK57" s="196">
        <v>2.6</v>
      </c>
      <c r="AL57" s="196">
        <v>0</v>
      </c>
      <c r="AM57" s="196">
        <v>0</v>
      </c>
      <c r="AN57" s="196">
        <v>0</v>
      </c>
      <c r="AO57" s="196">
        <v>72</v>
      </c>
      <c r="AP57" s="196">
        <v>94.5</v>
      </c>
      <c r="AQ57" s="196">
        <v>0</v>
      </c>
      <c r="AR57" s="196">
        <v>0</v>
      </c>
      <c r="AS57" s="196">
        <v>8.5500000000000007</v>
      </c>
      <c r="AT57" s="196">
        <v>22.27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10.54</v>
      </c>
      <c r="D58" s="196">
        <v>0</v>
      </c>
      <c r="E58" s="196">
        <v>0</v>
      </c>
      <c r="F58" s="196">
        <v>8.5500000000000007</v>
      </c>
      <c r="G58" s="196">
        <v>0</v>
      </c>
      <c r="H58" s="196">
        <v>0</v>
      </c>
      <c r="I58" s="196">
        <v>0</v>
      </c>
      <c r="J58" s="196">
        <v>0</v>
      </c>
      <c r="K58" s="196">
        <v>2.77</v>
      </c>
      <c r="L58" s="196">
        <v>2.21</v>
      </c>
      <c r="M58" s="196">
        <v>0</v>
      </c>
      <c r="N58" s="196">
        <v>1.03</v>
      </c>
      <c r="O58" s="196">
        <v>1.7</v>
      </c>
      <c r="P58" s="196">
        <v>2.04</v>
      </c>
      <c r="Q58" s="196">
        <v>0.18</v>
      </c>
      <c r="R58" s="196">
        <v>0.46</v>
      </c>
      <c r="S58" s="196">
        <v>0.22</v>
      </c>
      <c r="T58" s="196">
        <v>0</v>
      </c>
      <c r="U58" s="196">
        <v>11.18</v>
      </c>
      <c r="V58" s="196">
        <v>0.18</v>
      </c>
      <c r="W58" s="196">
        <v>0.39</v>
      </c>
      <c r="X58" s="196">
        <v>0.84</v>
      </c>
      <c r="Y58" s="196">
        <v>0</v>
      </c>
      <c r="Z58" s="196">
        <v>2.39</v>
      </c>
      <c r="AA58" s="196">
        <v>0.66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10.45</v>
      </c>
      <c r="AJ58" s="196">
        <v>0</v>
      </c>
      <c r="AK58" s="196">
        <v>2.6</v>
      </c>
      <c r="AL58" s="196">
        <v>0</v>
      </c>
      <c r="AM58" s="196">
        <v>0</v>
      </c>
      <c r="AN58" s="196">
        <v>0</v>
      </c>
      <c r="AO58" s="196">
        <v>72</v>
      </c>
      <c r="AP58" s="196">
        <v>94.5</v>
      </c>
      <c r="AQ58" s="196">
        <v>0</v>
      </c>
      <c r="AR58" s="196">
        <v>0</v>
      </c>
      <c r="AS58" s="196">
        <v>8.5500000000000007</v>
      </c>
      <c r="AT58" s="196">
        <v>22.27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10.4</v>
      </c>
      <c r="D59" s="196">
        <v>0</v>
      </c>
      <c r="E59" s="196">
        <v>0</v>
      </c>
      <c r="F59" s="196">
        <v>8.5500000000000007</v>
      </c>
      <c r="G59" s="196">
        <v>0</v>
      </c>
      <c r="H59" s="196">
        <v>0</v>
      </c>
      <c r="I59" s="196">
        <v>0</v>
      </c>
      <c r="J59" s="196">
        <v>0</v>
      </c>
      <c r="K59" s="196">
        <v>2.77</v>
      </c>
      <c r="L59" s="196">
        <v>2.21</v>
      </c>
      <c r="M59" s="196">
        <v>0</v>
      </c>
      <c r="N59" s="196">
        <v>1.03</v>
      </c>
      <c r="O59" s="196">
        <v>1.7</v>
      </c>
      <c r="P59" s="196">
        <v>2.04</v>
      </c>
      <c r="Q59" s="196">
        <v>0.18</v>
      </c>
      <c r="R59" s="196">
        <v>0.28999999999999998</v>
      </c>
      <c r="S59" s="196">
        <v>0.22</v>
      </c>
      <c r="T59" s="196">
        <v>0</v>
      </c>
      <c r="U59" s="196">
        <v>11.18</v>
      </c>
      <c r="V59" s="196">
        <v>0.18</v>
      </c>
      <c r="W59" s="196">
        <v>0.39</v>
      </c>
      <c r="X59" s="196">
        <v>0.84</v>
      </c>
      <c r="Y59" s="196">
        <v>0</v>
      </c>
      <c r="Z59" s="196">
        <v>2.39</v>
      </c>
      <c r="AA59" s="196">
        <v>0.66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10.45</v>
      </c>
      <c r="AJ59" s="196">
        <v>0</v>
      </c>
      <c r="AK59" s="196">
        <v>2.6</v>
      </c>
      <c r="AL59" s="196">
        <v>0</v>
      </c>
      <c r="AM59" s="196">
        <v>0</v>
      </c>
      <c r="AN59" s="196">
        <v>0</v>
      </c>
      <c r="AO59" s="196">
        <v>72</v>
      </c>
      <c r="AP59" s="196">
        <v>94.5</v>
      </c>
      <c r="AQ59" s="196">
        <v>0</v>
      </c>
      <c r="AR59" s="196">
        <v>0</v>
      </c>
      <c r="AS59" s="196">
        <v>8.5500000000000007</v>
      </c>
      <c r="AT59" s="196">
        <v>22.27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10.4</v>
      </c>
      <c r="D60" s="196">
        <v>0</v>
      </c>
      <c r="E60" s="196">
        <v>0</v>
      </c>
      <c r="F60" s="196">
        <v>8.5500000000000007</v>
      </c>
      <c r="G60" s="196">
        <v>0</v>
      </c>
      <c r="H60" s="196">
        <v>0</v>
      </c>
      <c r="I60" s="196">
        <v>0</v>
      </c>
      <c r="J60" s="196">
        <v>0</v>
      </c>
      <c r="K60" s="196">
        <v>2.77</v>
      </c>
      <c r="L60" s="196">
        <v>2.21</v>
      </c>
      <c r="M60" s="196">
        <v>0</v>
      </c>
      <c r="N60" s="196">
        <v>1.03</v>
      </c>
      <c r="O60" s="196">
        <v>1.7</v>
      </c>
      <c r="P60" s="196">
        <v>2.04</v>
      </c>
      <c r="Q60" s="196">
        <v>0.18</v>
      </c>
      <c r="R60" s="196">
        <v>0.28999999999999998</v>
      </c>
      <c r="S60" s="196">
        <v>0.22</v>
      </c>
      <c r="T60" s="196">
        <v>0</v>
      </c>
      <c r="U60" s="196">
        <v>11.18</v>
      </c>
      <c r="V60" s="196">
        <v>0.18</v>
      </c>
      <c r="W60" s="196">
        <v>0.39</v>
      </c>
      <c r="X60" s="196">
        <v>0.84</v>
      </c>
      <c r="Y60" s="196">
        <v>0</v>
      </c>
      <c r="Z60" s="196">
        <v>2.39</v>
      </c>
      <c r="AA60" s="196">
        <v>0.66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10.45</v>
      </c>
      <c r="AJ60" s="196">
        <v>0</v>
      </c>
      <c r="AK60" s="196">
        <v>2.6</v>
      </c>
      <c r="AL60" s="196">
        <v>0</v>
      </c>
      <c r="AM60" s="196">
        <v>0</v>
      </c>
      <c r="AN60" s="196">
        <v>0</v>
      </c>
      <c r="AO60" s="196">
        <v>72</v>
      </c>
      <c r="AP60" s="196">
        <v>94.5</v>
      </c>
      <c r="AQ60" s="196">
        <v>0</v>
      </c>
      <c r="AR60" s="196">
        <v>0</v>
      </c>
      <c r="AS60" s="196">
        <v>8.5500000000000007</v>
      </c>
      <c r="AT60" s="196">
        <v>22.27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10.4</v>
      </c>
      <c r="D61" s="196">
        <v>0</v>
      </c>
      <c r="E61" s="196">
        <v>0</v>
      </c>
      <c r="F61" s="196">
        <v>8.5500000000000007</v>
      </c>
      <c r="G61" s="196">
        <v>0</v>
      </c>
      <c r="H61" s="196">
        <v>0</v>
      </c>
      <c r="I61" s="196">
        <v>0</v>
      </c>
      <c r="J61" s="196">
        <v>0</v>
      </c>
      <c r="K61" s="196">
        <v>2.77</v>
      </c>
      <c r="L61" s="196">
        <v>2.21</v>
      </c>
      <c r="M61" s="196">
        <v>0</v>
      </c>
      <c r="N61" s="196">
        <v>1.03</v>
      </c>
      <c r="O61" s="196">
        <v>1.7</v>
      </c>
      <c r="P61" s="196">
        <v>0</v>
      </c>
      <c r="Q61" s="196">
        <v>0.18</v>
      </c>
      <c r="R61" s="196">
        <v>0.28999999999999998</v>
      </c>
      <c r="S61" s="196">
        <v>0.22</v>
      </c>
      <c r="T61" s="196">
        <v>0</v>
      </c>
      <c r="U61" s="196">
        <v>11.18</v>
      </c>
      <c r="V61" s="196">
        <v>0.18</v>
      </c>
      <c r="W61" s="196">
        <v>0.39</v>
      </c>
      <c r="X61" s="196">
        <v>0.84</v>
      </c>
      <c r="Y61" s="196">
        <v>0</v>
      </c>
      <c r="Z61" s="196">
        <v>2.39</v>
      </c>
      <c r="AA61" s="196">
        <v>0.66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10.45</v>
      </c>
      <c r="AJ61" s="196">
        <v>0</v>
      </c>
      <c r="AK61" s="196">
        <v>2.6</v>
      </c>
      <c r="AL61" s="196">
        <v>0</v>
      </c>
      <c r="AM61" s="196">
        <v>0</v>
      </c>
      <c r="AN61" s="196">
        <v>0</v>
      </c>
      <c r="AO61" s="196">
        <v>72</v>
      </c>
      <c r="AP61" s="196">
        <v>94.5</v>
      </c>
      <c r="AQ61" s="196">
        <v>0</v>
      </c>
      <c r="AR61" s="196">
        <v>0</v>
      </c>
      <c r="AS61" s="196">
        <v>8.5500000000000007</v>
      </c>
      <c r="AT61" s="196">
        <v>22.27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10.4</v>
      </c>
      <c r="D62" s="196">
        <v>0</v>
      </c>
      <c r="E62" s="196">
        <v>0</v>
      </c>
      <c r="F62" s="196">
        <v>8.5500000000000007</v>
      </c>
      <c r="G62" s="196">
        <v>0</v>
      </c>
      <c r="H62" s="196">
        <v>0</v>
      </c>
      <c r="I62" s="196">
        <v>0</v>
      </c>
      <c r="J62" s="196">
        <v>0</v>
      </c>
      <c r="K62" s="196">
        <v>2.77</v>
      </c>
      <c r="L62" s="196">
        <v>2.21</v>
      </c>
      <c r="M62" s="196">
        <v>0</v>
      </c>
      <c r="N62" s="196">
        <v>1.03</v>
      </c>
      <c r="O62" s="196">
        <v>1.7</v>
      </c>
      <c r="P62" s="196">
        <v>0</v>
      </c>
      <c r="Q62" s="196">
        <v>0.18</v>
      </c>
      <c r="R62" s="196">
        <v>0.28999999999999998</v>
      </c>
      <c r="S62" s="196">
        <v>0.22</v>
      </c>
      <c r="T62" s="196">
        <v>0</v>
      </c>
      <c r="U62" s="196">
        <v>11.18</v>
      </c>
      <c r="V62" s="196">
        <v>0.18</v>
      </c>
      <c r="W62" s="196">
        <v>0.39</v>
      </c>
      <c r="X62" s="196">
        <v>0.84</v>
      </c>
      <c r="Y62" s="196">
        <v>0</v>
      </c>
      <c r="Z62" s="196">
        <v>2.39</v>
      </c>
      <c r="AA62" s="196">
        <v>0.66</v>
      </c>
      <c r="AB62" s="196">
        <v>0</v>
      </c>
      <c r="AC62" s="196">
        <v>1.55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10.45</v>
      </c>
      <c r="AJ62" s="196">
        <v>0</v>
      </c>
      <c r="AK62" s="196">
        <v>2.6</v>
      </c>
      <c r="AL62" s="196">
        <v>0</v>
      </c>
      <c r="AM62" s="196">
        <v>0</v>
      </c>
      <c r="AN62" s="196">
        <v>0</v>
      </c>
      <c r="AO62" s="196">
        <v>72</v>
      </c>
      <c r="AP62" s="196">
        <v>94.5</v>
      </c>
      <c r="AQ62" s="196">
        <v>0</v>
      </c>
      <c r="AR62" s="196">
        <v>0</v>
      </c>
      <c r="AS62" s="196">
        <v>8.5500000000000007</v>
      </c>
      <c r="AT62" s="196">
        <v>22.27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10.4</v>
      </c>
      <c r="D63" s="196">
        <v>0</v>
      </c>
      <c r="E63" s="196">
        <v>0</v>
      </c>
      <c r="F63" s="196">
        <v>8.5500000000000007</v>
      </c>
      <c r="G63" s="196">
        <v>0</v>
      </c>
      <c r="H63" s="196">
        <v>0</v>
      </c>
      <c r="I63" s="196">
        <v>0</v>
      </c>
      <c r="J63" s="196">
        <v>0</v>
      </c>
      <c r="K63" s="196">
        <v>2.77</v>
      </c>
      <c r="L63" s="196">
        <v>2.21</v>
      </c>
      <c r="M63" s="196">
        <v>0</v>
      </c>
      <c r="N63" s="196">
        <v>1.03</v>
      </c>
      <c r="O63" s="196">
        <v>1.7</v>
      </c>
      <c r="P63" s="196">
        <v>0</v>
      </c>
      <c r="Q63" s="196">
        <v>0.18</v>
      </c>
      <c r="R63" s="196">
        <v>0.28999999999999998</v>
      </c>
      <c r="S63" s="196">
        <v>0.22</v>
      </c>
      <c r="T63" s="196">
        <v>0</v>
      </c>
      <c r="U63" s="196">
        <v>11.18</v>
      </c>
      <c r="V63" s="196">
        <v>0.18</v>
      </c>
      <c r="W63" s="196">
        <v>0.39</v>
      </c>
      <c r="X63" s="196">
        <v>0.84</v>
      </c>
      <c r="Y63" s="196">
        <v>0</v>
      </c>
      <c r="Z63" s="196">
        <v>2.39</v>
      </c>
      <c r="AA63" s="196">
        <v>0.66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10.45</v>
      </c>
      <c r="AJ63" s="196">
        <v>0</v>
      </c>
      <c r="AK63" s="196">
        <v>2.6</v>
      </c>
      <c r="AL63" s="196">
        <v>0</v>
      </c>
      <c r="AM63" s="196">
        <v>0</v>
      </c>
      <c r="AN63" s="196">
        <v>0</v>
      </c>
      <c r="AO63" s="196">
        <v>72</v>
      </c>
      <c r="AP63" s="196">
        <v>94.5</v>
      </c>
      <c r="AQ63" s="196">
        <v>0</v>
      </c>
      <c r="AR63" s="196">
        <v>0</v>
      </c>
      <c r="AS63" s="196">
        <v>8.5500000000000007</v>
      </c>
      <c r="AT63" s="196">
        <v>22.27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10.4</v>
      </c>
      <c r="D64" s="196">
        <v>0</v>
      </c>
      <c r="E64" s="196">
        <v>0</v>
      </c>
      <c r="F64" s="196">
        <v>8.5500000000000007</v>
      </c>
      <c r="G64" s="196">
        <v>0</v>
      </c>
      <c r="H64" s="196">
        <v>0</v>
      </c>
      <c r="I64" s="196">
        <v>0</v>
      </c>
      <c r="J64" s="196">
        <v>0</v>
      </c>
      <c r="K64" s="196">
        <v>2.77</v>
      </c>
      <c r="L64" s="196">
        <v>2.21</v>
      </c>
      <c r="M64" s="196">
        <v>0</v>
      </c>
      <c r="N64" s="196">
        <v>1.03</v>
      </c>
      <c r="O64" s="196">
        <v>1.7</v>
      </c>
      <c r="P64" s="196">
        <v>0</v>
      </c>
      <c r="Q64" s="196">
        <v>0.18</v>
      </c>
      <c r="R64" s="196">
        <v>0.28999999999999998</v>
      </c>
      <c r="S64" s="196">
        <v>0.22</v>
      </c>
      <c r="T64" s="196">
        <v>0</v>
      </c>
      <c r="U64" s="196">
        <v>11.18</v>
      </c>
      <c r="V64" s="196">
        <v>0.18</v>
      </c>
      <c r="W64" s="196">
        <v>0.39</v>
      </c>
      <c r="X64" s="196">
        <v>0.84</v>
      </c>
      <c r="Y64" s="196">
        <v>0</v>
      </c>
      <c r="Z64" s="196">
        <v>2.39</v>
      </c>
      <c r="AA64" s="196">
        <v>0.66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10.45</v>
      </c>
      <c r="AJ64" s="196">
        <v>0</v>
      </c>
      <c r="AK64" s="196">
        <v>2.6</v>
      </c>
      <c r="AL64" s="196">
        <v>0</v>
      </c>
      <c r="AM64" s="196">
        <v>0</v>
      </c>
      <c r="AN64" s="196">
        <v>0</v>
      </c>
      <c r="AO64" s="196">
        <v>72</v>
      </c>
      <c r="AP64" s="196">
        <v>94.5</v>
      </c>
      <c r="AQ64" s="196">
        <v>0</v>
      </c>
      <c r="AR64" s="196">
        <v>0</v>
      </c>
      <c r="AS64" s="196">
        <v>8.5500000000000007</v>
      </c>
      <c r="AT64" s="196">
        <v>22.27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10.4</v>
      </c>
      <c r="D65" s="196">
        <v>0</v>
      </c>
      <c r="E65" s="196">
        <v>0</v>
      </c>
      <c r="F65" s="196">
        <v>8.5500000000000007</v>
      </c>
      <c r="G65" s="196">
        <v>0</v>
      </c>
      <c r="H65" s="196">
        <v>0</v>
      </c>
      <c r="I65" s="196">
        <v>0</v>
      </c>
      <c r="J65" s="196">
        <v>0</v>
      </c>
      <c r="K65" s="196">
        <v>2.77</v>
      </c>
      <c r="L65" s="196">
        <v>2.2000000000000002</v>
      </c>
      <c r="M65" s="196">
        <v>0</v>
      </c>
      <c r="N65" s="196">
        <v>1.03</v>
      </c>
      <c r="O65" s="196">
        <v>1.7</v>
      </c>
      <c r="P65" s="196">
        <v>0</v>
      </c>
      <c r="Q65" s="196">
        <v>0.18</v>
      </c>
      <c r="R65" s="196">
        <v>0.28999999999999998</v>
      </c>
      <c r="S65" s="196">
        <v>0.22</v>
      </c>
      <c r="T65" s="196">
        <v>0</v>
      </c>
      <c r="U65" s="196">
        <v>11.18</v>
      </c>
      <c r="V65" s="196">
        <v>0.18</v>
      </c>
      <c r="W65" s="196">
        <v>0.39</v>
      </c>
      <c r="X65" s="196">
        <v>0.84</v>
      </c>
      <c r="Y65" s="196">
        <v>0</v>
      </c>
      <c r="Z65" s="196">
        <v>2.39</v>
      </c>
      <c r="AA65" s="196">
        <v>0.66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10.45</v>
      </c>
      <c r="AJ65" s="196">
        <v>0</v>
      </c>
      <c r="AK65" s="196">
        <v>2.6</v>
      </c>
      <c r="AL65" s="196">
        <v>0</v>
      </c>
      <c r="AM65" s="196">
        <v>0</v>
      </c>
      <c r="AN65" s="196">
        <v>0</v>
      </c>
      <c r="AO65" s="196">
        <v>72</v>
      </c>
      <c r="AP65" s="196">
        <v>94.5</v>
      </c>
      <c r="AQ65" s="196">
        <v>0</v>
      </c>
      <c r="AR65" s="196">
        <v>0</v>
      </c>
      <c r="AS65" s="196">
        <v>8.5500000000000007</v>
      </c>
      <c r="AT65" s="196">
        <v>22.27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10.4</v>
      </c>
      <c r="D66" s="196">
        <v>0</v>
      </c>
      <c r="E66" s="196">
        <v>0</v>
      </c>
      <c r="F66" s="196">
        <v>8.5500000000000007</v>
      </c>
      <c r="G66" s="196">
        <v>0</v>
      </c>
      <c r="H66" s="196">
        <v>0</v>
      </c>
      <c r="I66" s="196">
        <v>0</v>
      </c>
      <c r="J66" s="196">
        <v>0</v>
      </c>
      <c r="K66" s="196">
        <v>2.77</v>
      </c>
      <c r="L66" s="196">
        <v>2.21</v>
      </c>
      <c r="M66" s="196">
        <v>0</v>
      </c>
      <c r="N66" s="196">
        <v>1.03</v>
      </c>
      <c r="O66" s="196">
        <v>1.7</v>
      </c>
      <c r="P66" s="196">
        <v>0</v>
      </c>
      <c r="Q66" s="196">
        <v>0.18</v>
      </c>
      <c r="R66" s="196">
        <v>0.28999999999999998</v>
      </c>
      <c r="S66" s="196">
        <v>0.22</v>
      </c>
      <c r="T66" s="196">
        <v>0</v>
      </c>
      <c r="U66" s="196">
        <v>11.18</v>
      </c>
      <c r="V66" s="196">
        <v>0.18</v>
      </c>
      <c r="W66" s="196">
        <v>0.39</v>
      </c>
      <c r="X66" s="196">
        <v>0.84</v>
      </c>
      <c r="Y66" s="196">
        <v>0</v>
      </c>
      <c r="Z66" s="196">
        <v>2.39</v>
      </c>
      <c r="AA66" s="196">
        <v>0.66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10.45</v>
      </c>
      <c r="AJ66" s="196">
        <v>0</v>
      </c>
      <c r="AK66" s="196">
        <v>2.6</v>
      </c>
      <c r="AL66" s="196">
        <v>0</v>
      </c>
      <c r="AM66" s="196">
        <v>0</v>
      </c>
      <c r="AN66" s="196">
        <v>0</v>
      </c>
      <c r="AO66" s="196">
        <v>72</v>
      </c>
      <c r="AP66" s="196">
        <v>94.5</v>
      </c>
      <c r="AQ66" s="196">
        <v>0</v>
      </c>
      <c r="AR66" s="196">
        <v>0</v>
      </c>
      <c r="AS66" s="196">
        <v>8.5500000000000007</v>
      </c>
      <c r="AT66" s="196">
        <v>22.27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10.4</v>
      </c>
      <c r="D67" s="196">
        <v>0</v>
      </c>
      <c r="E67" s="196">
        <v>0</v>
      </c>
      <c r="F67" s="196">
        <v>8.5500000000000007</v>
      </c>
      <c r="G67" s="196">
        <v>0</v>
      </c>
      <c r="H67" s="196">
        <v>0</v>
      </c>
      <c r="I67" s="196">
        <v>0</v>
      </c>
      <c r="J67" s="196">
        <v>0</v>
      </c>
      <c r="K67" s="196">
        <v>2.77</v>
      </c>
      <c r="L67" s="196">
        <v>2.21</v>
      </c>
      <c r="M67" s="196">
        <v>0</v>
      </c>
      <c r="N67" s="196">
        <v>1.03</v>
      </c>
      <c r="O67" s="196">
        <v>1.7</v>
      </c>
      <c r="P67" s="196">
        <v>0</v>
      </c>
      <c r="Q67" s="196">
        <v>0.18</v>
      </c>
      <c r="R67" s="196">
        <v>0.28999999999999998</v>
      </c>
      <c r="S67" s="196">
        <v>0.22</v>
      </c>
      <c r="T67" s="196">
        <v>0</v>
      </c>
      <c r="U67" s="196">
        <v>11.18</v>
      </c>
      <c r="V67" s="196">
        <v>0.18</v>
      </c>
      <c r="W67" s="196">
        <v>0.39</v>
      </c>
      <c r="X67" s="196">
        <v>0.84</v>
      </c>
      <c r="Y67" s="196">
        <v>0</v>
      </c>
      <c r="Z67" s="196">
        <v>2.39</v>
      </c>
      <c r="AA67" s="196">
        <v>0.66</v>
      </c>
      <c r="AB67" s="196">
        <v>0</v>
      </c>
      <c r="AC67" s="196">
        <v>1.55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10.45</v>
      </c>
      <c r="AJ67" s="196">
        <v>0</v>
      </c>
      <c r="AK67" s="196">
        <v>2.6</v>
      </c>
      <c r="AL67" s="196">
        <v>0</v>
      </c>
      <c r="AM67" s="196">
        <v>0</v>
      </c>
      <c r="AN67" s="196">
        <v>0</v>
      </c>
      <c r="AO67" s="196">
        <v>72</v>
      </c>
      <c r="AP67" s="196">
        <v>94.5</v>
      </c>
      <c r="AQ67" s="196">
        <v>0</v>
      </c>
      <c r="AR67" s="196">
        <v>0</v>
      </c>
      <c r="AS67" s="196">
        <v>8.5500000000000007</v>
      </c>
      <c r="AT67" s="196">
        <v>22.27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10.4</v>
      </c>
      <c r="D68" s="196">
        <v>0</v>
      </c>
      <c r="E68" s="196">
        <v>0</v>
      </c>
      <c r="F68" s="196">
        <v>8.5500000000000007</v>
      </c>
      <c r="G68" s="196">
        <v>0</v>
      </c>
      <c r="H68" s="196">
        <v>0</v>
      </c>
      <c r="I68" s="196">
        <v>0</v>
      </c>
      <c r="J68" s="196">
        <v>0</v>
      </c>
      <c r="K68" s="196">
        <v>2.77</v>
      </c>
      <c r="L68" s="196">
        <v>2.21</v>
      </c>
      <c r="M68" s="196">
        <v>0</v>
      </c>
      <c r="N68" s="196">
        <v>1.03</v>
      </c>
      <c r="O68" s="196">
        <v>1.7</v>
      </c>
      <c r="P68" s="196">
        <v>0</v>
      </c>
      <c r="Q68" s="196">
        <v>0.18</v>
      </c>
      <c r="R68" s="196">
        <v>0.28999999999999998</v>
      </c>
      <c r="S68" s="196">
        <v>0.22</v>
      </c>
      <c r="T68" s="196">
        <v>0</v>
      </c>
      <c r="U68" s="196">
        <v>11.18</v>
      </c>
      <c r="V68" s="196">
        <v>0.18</v>
      </c>
      <c r="W68" s="196">
        <v>0.39</v>
      </c>
      <c r="X68" s="196">
        <v>0.84</v>
      </c>
      <c r="Y68" s="196">
        <v>0</v>
      </c>
      <c r="Z68" s="196">
        <v>2.39</v>
      </c>
      <c r="AA68" s="196">
        <v>0.66</v>
      </c>
      <c r="AB68" s="196">
        <v>0</v>
      </c>
      <c r="AC68" s="196">
        <v>1.55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10.45</v>
      </c>
      <c r="AJ68" s="196">
        <v>0</v>
      </c>
      <c r="AK68" s="196">
        <v>2.6</v>
      </c>
      <c r="AL68" s="196">
        <v>0</v>
      </c>
      <c r="AM68" s="196">
        <v>0</v>
      </c>
      <c r="AN68" s="196">
        <v>0</v>
      </c>
      <c r="AO68" s="196">
        <v>72</v>
      </c>
      <c r="AP68" s="196">
        <v>94.5</v>
      </c>
      <c r="AQ68" s="196">
        <v>0</v>
      </c>
      <c r="AR68" s="196">
        <v>0</v>
      </c>
      <c r="AS68" s="196">
        <v>8.5500000000000007</v>
      </c>
      <c r="AT68" s="196">
        <v>22.27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10.4</v>
      </c>
      <c r="D69" s="196">
        <v>0</v>
      </c>
      <c r="E69" s="196">
        <v>0</v>
      </c>
      <c r="F69" s="196">
        <v>8.5500000000000007</v>
      </c>
      <c r="G69" s="196">
        <v>0</v>
      </c>
      <c r="H69" s="196">
        <v>0</v>
      </c>
      <c r="I69" s="196">
        <v>0</v>
      </c>
      <c r="J69" s="196">
        <v>0</v>
      </c>
      <c r="K69" s="196">
        <v>2.77</v>
      </c>
      <c r="L69" s="196">
        <v>2.21</v>
      </c>
      <c r="M69" s="196">
        <v>0</v>
      </c>
      <c r="N69" s="196">
        <v>1.03</v>
      </c>
      <c r="O69" s="196">
        <v>1.7</v>
      </c>
      <c r="P69" s="196">
        <v>0</v>
      </c>
      <c r="Q69" s="196">
        <v>0.18</v>
      </c>
      <c r="R69" s="196">
        <v>0.28999999999999998</v>
      </c>
      <c r="S69" s="196">
        <v>0.22</v>
      </c>
      <c r="T69" s="196">
        <v>0</v>
      </c>
      <c r="U69" s="196">
        <v>11.18</v>
      </c>
      <c r="V69" s="196">
        <v>0.18</v>
      </c>
      <c r="W69" s="196">
        <v>0.39</v>
      </c>
      <c r="X69" s="196">
        <v>0.84</v>
      </c>
      <c r="Y69" s="196">
        <v>0</v>
      </c>
      <c r="Z69" s="196">
        <v>2.39</v>
      </c>
      <c r="AA69" s="196">
        <v>0.66</v>
      </c>
      <c r="AB69" s="196">
        <v>0</v>
      </c>
      <c r="AC69" s="196">
        <v>1.55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10.45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72</v>
      </c>
      <c r="AP69" s="196">
        <v>94.5</v>
      </c>
      <c r="AQ69" s="196">
        <v>0</v>
      </c>
      <c r="AR69" s="196">
        <v>0</v>
      </c>
      <c r="AS69" s="196">
        <v>8.5500000000000007</v>
      </c>
      <c r="AT69" s="196">
        <v>22.27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10.4</v>
      </c>
      <c r="D70" s="196">
        <v>0</v>
      </c>
      <c r="E70" s="196">
        <v>0</v>
      </c>
      <c r="F70" s="196">
        <v>8.5500000000000007</v>
      </c>
      <c r="G70" s="196">
        <v>0</v>
      </c>
      <c r="H70" s="196">
        <v>0</v>
      </c>
      <c r="I70" s="196">
        <v>0</v>
      </c>
      <c r="J70" s="196">
        <v>0</v>
      </c>
      <c r="K70" s="196">
        <v>2.77</v>
      </c>
      <c r="L70" s="196">
        <v>2.21</v>
      </c>
      <c r="M70" s="196">
        <v>0</v>
      </c>
      <c r="N70" s="196">
        <v>1.03</v>
      </c>
      <c r="O70" s="196">
        <v>1.7</v>
      </c>
      <c r="P70" s="196">
        <v>0</v>
      </c>
      <c r="Q70" s="196">
        <v>0.18</v>
      </c>
      <c r="R70" s="196">
        <v>0.28999999999999998</v>
      </c>
      <c r="S70" s="196">
        <v>0.23</v>
      </c>
      <c r="T70" s="196">
        <v>0</v>
      </c>
      <c r="U70" s="196">
        <v>11.18</v>
      </c>
      <c r="V70" s="196">
        <v>0.18</v>
      </c>
      <c r="W70" s="196">
        <v>0.39</v>
      </c>
      <c r="X70" s="196">
        <v>0.84</v>
      </c>
      <c r="Y70" s="196">
        <v>0</v>
      </c>
      <c r="Z70" s="196">
        <v>2.39</v>
      </c>
      <c r="AA70" s="196">
        <v>0.66</v>
      </c>
      <c r="AB70" s="196">
        <v>0</v>
      </c>
      <c r="AC70" s="196">
        <v>1.55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10.45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72</v>
      </c>
      <c r="AP70" s="196">
        <v>94.5</v>
      </c>
      <c r="AQ70" s="196">
        <v>0</v>
      </c>
      <c r="AR70" s="196">
        <v>0</v>
      </c>
      <c r="AS70" s="196">
        <v>8.5500000000000007</v>
      </c>
      <c r="AT70" s="196">
        <v>22.27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10.4</v>
      </c>
      <c r="D71" s="196">
        <v>0</v>
      </c>
      <c r="E71" s="196">
        <v>0</v>
      </c>
      <c r="F71" s="196">
        <v>8.5500000000000007</v>
      </c>
      <c r="G71" s="196">
        <v>0</v>
      </c>
      <c r="H71" s="196">
        <v>0</v>
      </c>
      <c r="I71" s="196">
        <v>0</v>
      </c>
      <c r="J71" s="196">
        <v>0</v>
      </c>
      <c r="K71" s="196">
        <v>2.77</v>
      </c>
      <c r="L71" s="196">
        <v>2.21</v>
      </c>
      <c r="M71" s="196">
        <v>0</v>
      </c>
      <c r="N71" s="196">
        <v>1.03</v>
      </c>
      <c r="O71" s="196">
        <v>1.7</v>
      </c>
      <c r="P71" s="196">
        <v>0</v>
      </c>
      <c r="Q71" s="196">
        <v>0.18</v>
      </c>
      <c r="R71" s="196">
        <v>0.28999999999999998</v>
      </c>
      <c r="S71" s="196">
        <v>0.23</v>
      </c>
      <c r="T71" s="196">
        <v>0</v>
      </c>
      <c r="U71" s="196">
        <v>11.18</v>
      </c>
      <c r="V71" s="196">
        <v>0.18</v>
      </c>
      <c r="W71" s="196">
        <v>0.39</v>
      </c>
      <c r="X71" s="196">
        <v>0.84</v>
      </c>
      <c r="Y71" s="196">
        <v>0</v>
      </c>
      <c r="Z71" s="196">
        <v>2.39</v>
      </c>
      <c r="AA71" s="196">
        <v>0.66</v>
      </c>
      <c r="AB71" s="196">
        <v>0</v>
      </c>
      <c r="AC71" s="196">
        <v>1.55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10.45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72</v>
      </c>
      <c r="AP71" s="196">
        <v>94.5</v>
      </c>
      <c r="AQ71" s="196">
        <v>0</v>
      </c>
      <c r="AR71" s="196">
        <v>0</v>
      </c>
      <c r="AS71" s="196">
        <v>8.5500000000000007</v>
      </c>
      <c r="AT71" s="196">
        <v>22.27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10.4</v>
      </c>
      <c r="D72" s="196">
        <v>0</v>
      </c>
      <c r="E72" s="196">
        <v>0</v>
      </c>
      <c r="F72" s="196">
        <v>8.5500000000000007</v>
      </c>
      <c r="G72" s="196">
        <v>0</v>
      </c>
      <c r="H72" s="196">
        <v>0</v>
      </c>
      <c r="I72" s="196">
        <v>0</v>
      </c>
      <c r="J72" s="196">
        <v>0</v>
      </c>
      <c r="K72" s="196">
        <v>2.77</v>
      </c>
      <c r="L72" s="196">
        <v>2.21</v>
      </c>
      <c r="M72" s="196">
        <v>0</v>
      </c>
      <c r="N72" s="196">
        <v>1.03</v>
      </c>
      <c r="O72" s="196">
        <v>1.7</v>
      </c>
      <c r="P72" s="196">
        <v>0</v>
      </c>
      <c r="Q72" s="196">
        <v>0.18</v>
      </c>
      <c r="R72" s="196">
        <v>0.28999999999999998</v>
      </c>
      <c r="S72" s="196">
        <v>0.23</v>
      </c>
      <c r="T72" s="196">
        <v>0</v>
      </c>
      <c r="U72" s="196">
        <v>11.18</v>
      </c>
      <c r="V72" s="196">
        <v>0.18</v>
      </c>
      <c r="W72" s="196">
        <v>0.39</v>
      </c>
      <c r="X72" s="196">
        <v>0.84</v>
      </c>
      <c r="Y72" s="196">
        <v>0</v>
      </c>
      <c r="Z72" s="196">
        <v>2.39</v>
      </c>
      <c r="AA72" s="196">
        <v>0.66</v>
      </c>
      <c r="AB72" s="196">
        <v>0</v>
      </c>
      <c r="AC72" s="196">
        <v>1.55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10.45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72</v>
      </c>
      <c r="AP72" s="196">
        <v>94.5</v>
      </c>
      <c r="AQ72" s="196">
        <v>0</v>
      </c>
      <c r="AR72" s="196">
        <v>0</v>
      </c>
      <c r="AS72" s="196">
        <v>8.5500000000000007</v>
      </c>
      <c r="AT72" s="196">
        <v>22.27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10.4</v>
      </c>
      <c r="D73" s="196">
        <v>0</v>
      </c>
      <c r="E73" s="196">
        <v>0</v>
      </c>
      <c r="F73" s="196">
        <v>8.5500000000000007</v>
      </c>
      <c r="G73" s="196">
        <v>0</v>
      </c>
      <c r="H73" s="196">
        <v>0</v>
      </c>
      <c r="I73" s="196">
        <v>0</v>
      </c>
      <c r="J73" s="196">
        <v>0</v>
      </c>
      <c r="K73" s="196">
        <v>2.77</v>
      </c>
      <c r="L73" s="196">
        <v>2.21</v>
      </c>
      <c r="M73" s="196">
        <v>0</v>
      </c>
      <c r="N73" s="196">
        <v>1.03</v>
      </c>
      <c r="O73" s="196">
        <v>1.7</v>
      </c>
      <c r="P73" s="196">
        <v>0</v>
      </c>
      <c r="Q73" s="196">
        <v>0.18</v>
      </c>
      <c r="R73" s="196">
        <v>0.28999999999999998</v>
      </c>
      <c r="S73" s="196">
        <v>0.23</v>
      </c>
      <c r="T73" s="196">
        <v>0</v>
      </c>
      <c r="U73" s="196">
        <v>11.18</v>
      </c>
      <c r="V73" s="196">
        <v>0.18</v>
      </c>
      <c r="W73" s="196">
        <v>0.39</v>
      </c>
      <c r="X73" s="196">
        <v>0.84</v>
      </c>
      <c r="Y73" s="196">
        <v>0</v>
      </c>
      <c r="Z73" s="196">
        <v>2.39</v>
      </c>
      <c r="AA73" s="196">
        <v>0.66</v>
      </c>
      <c r="AB73" s="196">
        <v>0</v>
      </c>
      <c r="AC73" s="196">
        <v>1.55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10.45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72</v>
      </c>
      <c r="AP73" s="196">
        <v>94.5</v>
      </c>
      <c r="AQ73" s="196">
        <v>0</v>
      </c>
      <c r="AR73" s="196">
        <v>0</v>
      </c>
      <c r="AS73" s="196">
        <v>8.5500000000000007</v>
      </c>
      <c r="AT73" s="196">
        <v>22.27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10.4</v>
      </c>
      <c r="D74" s="196">
        <v>0</v>
      </c>
      <c r="E74" s="196">
        <v>0</v>
      </c>
      <c r="F74" s="196">
        <v>8.5500000000000007</v>
      </c>
      <c r="G74" s="196">
        <v>0</v>
      </c>
      <c r="H74" s="196">
        <v>0</v>
      </c>
      <c r="I74" s="196">
        <v>0</v>
      </c>
      <c r="J74" s="196">
        <v>0</v>
      </c>
      <c r="K74" s="196">
        <v>2.77</v>
      </c>
      <c r="L74" s="196">
        <v>2.21</v>
      </c>
      <c r="M74" s="196">
        <v>0</v>
      </c>
      <c r="N74" s="196">
        <v>1.03</v>
      </c>
      <c r="O74" s="196">
        <v>1.7</v>
      </c>
      <c r="P74" s="196">
        <v>0</v>
      </c>
      <c r="Q74" s="196">
        <v>0.18</v>
      </c>
      <c r="R74" s="196">
        <v>0.28999999999999998</v>
      </c>
      <c r="S74" s="196">
        <v>0.23</v>
      </c>
      <c r="T74" s="196">
        <v>0</v>
      </c>
      <c r="U74" s="196">
        <v>11.18</v>
      </c>
      <c r="V74" s="196">
        <v>0.18</v>
      </c>
      <c r="W74" s="196">
        <v>0.39</v>
      </c>
      <c r="X74" s="196">
        <v>0.84</v>
      </c>
      <c r="Y74" s="196">
        <v>0</v>
      </c>
      <c r="Z74" s="196">
        <v>2.39</v>
      </c>
      <c r="AA74" s="196">
        <v>0.66</v>
      </c>
      <c r="AB74" s="196">
        <v>0</v>
      </c>
      <c r="AC74" s="196">
        <v>1.55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10.45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72</v>
      </c>
      <c r="AP74" s="196">
        <v>94.5</v>
      </c>
      <c r="AQ74" s="196">
        <v>0</v>
      </c>
      <c r="AR74" s="196">
        <v>0</v>
      </c>
      <c r="AS74" s="196">
        <v>8.5500000000000007</v>
      </c>
      <c r="AT74" s="196">
        <v>22.27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10.4</v>
      </c>
      <c r="D75" s="196">
        <v>0</v>
      </c>
      <c r="E75" s="196">
        <v>0</v>
      </c>
      <c r="F75" s="196">
        <v>8.5500000000000007</v>
      </c>
      <c r="G75" s="196">
        <v>0</v>
      </c>
      <c r="H75" s="196">
        <v>0</v>
      </c>
      <c r="I75" s="196">
        <v>0</v>
      </c>
      <c r="J75" s="196">
        <v>0</v>
      </c>
      <c r="K75" s="196">
        <v>2.77</v>
      </c>
      <c r="L75" s="196">
        <v>2.21</v>
      </c>
      <c r="M75" s="196">
        <v>0</v>
      </c>
      <c r="N75" s="196">
        <v>1.03</v>
      </c>
      <c r="O75" s="196">
        <v>1.7</v>
      </c>
      <c r="P75" s="196">
        <v>0</v>
      </c>
      <c r="Q75" s="196">
        <v>0.18</v>
      </c>
      <c r="R75" s="196">
        <v>0.28999999999999998</v>
      </c>
      <c r="S75" s="196">
        <v>0.23</v>
      </c>
      <c r="T75" s="196">
        <v>0</v>
      </c>
      <c r="U75" s="196">
        <v>11.18</v>
      </c>
      <c r="V75" s="196">
        <v>0.18</v>
      </c>
      <c r="W75" s="196">
        <v>0.39</v>
      </c>
      <c r="X75" s="196">
        <v>0.84</v>
      </c>
      <c r="Y75" s="196">
        <v>0</v>
      </c>
      <c r="Z75" s="196">
        <v>2.39</v>
      </c>
      <c r="AA75" s="196">
        <v>0.66</v>
      </c>
      <c r="AB75" s="196">
        <v>0</v>
      </c>
      <c r="AC75" s="196">
        <v>1.55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10.45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72</v>
      </c>
      <c r="AP75" s="196">
        <v>94.5</v>
      </c>
      <c r="AQ75" s="196">
        <v>0</v>
      </c>
      <c r="AR75" s="196">
        <v>0</v>
      </c>
      <c r="AS75" s="196">
        <v>8.5500000000000007</v>
      </c>
      <c r="AT75" s="196">
        <v>22.27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10.4</v>
      </c>
      <c r="D76" s="196">
        <v>0</v>
      </c>
      <c r="E76" s="196">
        <v>0</v>
      </c>
      <c r="F76" s="196">
        <v>8.5500000000000007</v>
      </c>
      <c r="G76" s="196">
        <v>0</v>
      </c>
      <c r="H76" s="196">
        <v>0</v>
      </c>
      <c r="I76" s="196">
        <v>0</v>
      </c>
      <c r="J76" s="196">
        <v>0</v>
      </c>
      <c r="K76" s="196">
        <v>2.77</v>
      </c>
      <c r="L76" s="196">
        <v>2.21</v>
      </c>
      <c r="M76" s="196">
        <v>0</v>
      </c>
      <c r="N76" s="196">
        <v>1.03</v>
      </c>
      <c r="O76" s="196">
        <v>1.7</v>
      </c>
      <c r="P76" s="196">
        <v>0</v>
      </c>
      <c r="Q76" s="196">
        <v>0.18</v>
      </c>
      <c r="R76" s="196">
        <v>0.28999999999999998</v>
      </c>
      <c r="S76" s="196">
        <v>0.23</v>
      </c>
      <c r="T76" s="196">
        <v>0</v>
      </c>
      <c r="U76" s="196">
        <v>11.18</v>
      </c>
      <c r="V76" s="196">
        <v>0.18</v>
      </c>
      <c r="W76" s="196">
        <v>0.39</v>
      </c>
      <c r="X76" s="196">
        <v>0.84</v>
      </c>
      <c r="Y76" s="196">
        <v>0</v>
      </c>
      <c r="Z76" s="196">
        <v>2.39</v>
      </c>
      <c r="AA76" s="196">
        <v>0.66</v>
      </c>
      <c r="AB76" s="196">
        <v>0</v>
      </c>
      <c r="AC76" s="196">
        <v>1.55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10.45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72</v>
      </c>
      <c r="AP76" s="196">
        <v>94.5</v>
      </c>
      <c r="AQ76" s="196">
        <v>0</v>
      </c>
      <c r="AR76" s="196">
        <v>0</v>
      </c>
      <c r="AS76" s="196">
        <v>8.5500000000000007</v>
      </c>
      <c r="AT76" s="196">
        <v>22.27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10.4</v>
      </c>
      <c r="D77" s="196">
        <v>0</v>
      </c>
      <c r="E77" s="196">
        <v>0</v>
      </c>
      <c r="F77" s="196">
        <v>8.5500000000000007</v>
      </c>
      <c r="G77" s="196">
        <v>0</v>
      </c>
      <c r="H77" s="196">
        <v>0</v>
      </c>
      <c r="I77" s="196">
        <v>0</v>
      </c>
      <c r="J77" s="196">
        <v>0</v>
      </c>
      <c r="K77" s="196">
        <v>2.77</v>
      </c>
      <c r="L77" s="196">
        <v>2.21</v>
      </c>
      <c r="M77" s="196">
        <v>0</v>
      </c>
      <c r="N77" s="196">
        <v>1.03</v>
      </c>
      <c r="O77" s="196">
        <v>1.7</v>
      </c>
      <c r="P77" s="196">
        <v>0</v>
      </c>
      <c r="Q77" s="196">
        <v>0.18</v>
      </c>
      <c r="R77" s="196">
        <v>0.28999999999999998</v>
      </c>
      <c r="S77" s="196">
        <v>0.23</v>
      </c>
      <c r="T77" s="196">
        <v>0</v>
      </c>
      <c r="U77" s="196">
        <v>11.18</v>
      </c>
      <c r="V77" s="196">
        <v>0.18</v>
      </c>
      <c r="W77" s="196">
        <v>0.39</v>
      </c>
      <c r="X77" s="196">
        <v>0.84</v>
      </c>
      <c r="Y77" s="196">
        <v>0</v>
      </c>
      <c r="Z77" s="196">
        <v>2.39</v>
      </c>
      <c r="AA77" s="196">
        <v>0.66</v>
      </c>
      <c r="AB77" s="196">
        <v>0</v>
      </c>
      <c r="AC77" s="196">
        <v>1.55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10.45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72</v>
      </c>
      <c r="AP77" s="196">
        <v>94.5</v>
      </c>
      <c r="AQ77" s="196">
        <v>0</v>
      </c>
      <c r="AR77" s="196">
        <v>0</v>
      </c>
      <c r="AS77" s="196">
        <v>8.5500000000000007</v>
      </c>
      <c r="AT77" s="196">
        <v>22.27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10.4</v>
      </c>
      <c r="D78" s="196">
        <v>0</v>
      </c>
      <c r="E78" s="196">
        <v>0</v>
      </c>
      <c r="F78" s="196">
        <v>8.5500000000000007</v>
      </c>
      <c r="G78" s="196">
        <v>0</v>
      </c>
      <c r="H78" s="196">
        <v>0</v>
      </c>
      <c r="I78" s="196">
        <v>0</v>
      </c>
      <c r="J78" s="196">
        <v>0</v>
      </c>
      <c r="K78" s="196">
        <v>2.77</v>
      </c>
      <c r="L78" s="196">
        <v>2.21</v>
      </c>
      <c r="M78" s="196">
        <v>0</v>
      </c>
      <c r="N78" s="196">
        <v>1.03</v>
      </c>
      <c r="O78" s="196">
        <v>1.7</v>
      </c>
      <c r="P78" s="196">
        <v>0</v>
      </c>
      <c r="Q78" s="196">
        <v>0.18</v>
      </c>
      <c r="R78" s="196">
        <v>0.28999999999999998</v>
      </c>
      <c r="S78" s="196">
        <v>0.23</v>
      </c>
      <c r="T78" s="196">
        <v>0</v>
      </c>
      <c r="U78" s="196">
        <v>11.18</v>
      </c>
      <c r="V78" s="196">
        <v>0.18</v>
      </c>
      <c r="W78" s="196">
        <v>0.39</v>
      </c>
      <c r="X78" s="196">
        <v>0.84</v>
      </c>
      <c r="Y78" s="196">
        <v>0</v>
      </c>
      <c r="Z78" s="196">
        <v>2.39</v>
      </c>
      <c r="AA78" s="196">
        <v>0.66</v>
      </c>
      <c r="AB78" s="196">
        <v>0</v>
      </c>
      <c r="AC78" s="196">
        <v>1.44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10.45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72</v>
      </c>
      <c r="AP78" s="196">
        <v>94.5</v>
      </c>
      <c r="AQ78" s="196">
        <v>0</v>
      </c>
      <c r="AR78" s="196">
        <v>0</v>
      </c>
      <c r="AS78" s="196">
        <v>8.5500000000000007</v>
      </c>
      <c r="AT78" s="196">
        <v>22.27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10.4</v>
      </c>
      <c r="D79" s="196">
        <v>0</v>
      </c>
      <c r="E79" s="196">
        <v>0</v>
      </c>
      <c r="F79" s="196">
        <v>8.5500000000000007</v>
      </c>
      <c r="G79" s="196">
        <v>0</v>
      </c>
      <c r="H79" s="196">
        <v>0</v>
      </c>
      <c r="I79" s="196">
        <v>0</v>
      </c>
      <c r="J79" s="196">
        <v>0</v>
      </c>
      <c r="K79" s="196">
        <v>2.77</v>
      </c>
      <c r="L79" s="196">
        <v>2.21</v>
      </c>
      <c r="M79" s="196">
        <v>0</v>
      </c>
      <c r="N79" s="196">
        <v>1.03</v>
      </c>
      <c r="O79" s="196">
        <v>1.7</v>
      </c>
      <c r="P79" s="196">
        <v>0</v>
      </c>
      <c r="Q79" s="196">
        <v>0.18</v>
      </c>
      <c r="R79" s="196">
        <v>0.28999999999999998</v>
      </c>
      <c r="S79" s="196">
        <v>0.23</v>
      </c>
      <c r="T79" s="196">
        <v>0</v>
      </c>
      <c r="U79" s="196">
        <v>11.18</v>
      </c>
      <c r="V79" s="196">
        <v>0.18</v>
      </c>
      <c r="W79" s="196">
        <v>0.39</v>
      </c>
      <c r="X79" s="196">
        <v>0.84</v>
      </c>
      <c r="Y79" s="196">
        <v>0</v>
      </c>
      <c r="Z79" s="196">
        <v>2.39</v>
      </c>
      <c r="AA79" s="196">
        <v>0.66</v>
      </c>
      <c r="AB79" s="196">
        <v>0</v>
      </c>
      <c r="AC79" s="196">
        <v>1.44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10.45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72</v>
      </c>
      <c r="AP79" s="196">
        <v>94.5</v>
      </c>
      <c r="AQ79" s="196">
        <v>0</v>
      </c>
      <c r="AR79" s="196">
        <v>0</v>
      </c>
      <c r="AS79" s="196">
        <v>8.5500000000000007</v>
      </c>
      <c r="AT79" s="196">
        <v>22.27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10.4</v>
      </c>
      <c r="D80" s="196">
        <v>0</v>
      </c>
      <c r="E80" s="196">
        <v>0</v>
      </c>
      <c r="F80" s="196">
        <v>8.5500000000000007</v>
      </c>
      <c r="G80" s="196">
        <v>0</v>
      </c>
      <c r="H80" s="196">
        <v>0</v>
      </c>
      <c r="I80" s="196">
        <v>0</v>
      </c>
      <c r="J80" s="196">
        <v>0</v>
      </c>
      <c r="K80" s="196">
        <v>2.77</v>
      </c>
      <c r="L80" s="196">
        <v>2.21</v>
      </c>
      <c r="M80" s="196">
        <v>0</v>
      </c>
      <c r="N80" s="196">
        <v>1.03</v>
      </c>
      <c r="O80" s="196">
        <v>1.7</v>
      </c>
      <c r="P80" s="196">
        <v>0</v>
      </c>
      <c r="Q80" s="196">
        <v>0.18</v>
      </c>
      <c r="R80" s="196">
        <v>0.28999999999999998</v>
      </c>
      <c r="S80" s="196">
        <v>0.23</v>
      </c>
      <c r="T80" s="196">
        <v>0</v>
      </c>
      <c r="U80" s="196">
        <v>11.18</v>
      </c>
      <c r="V80" s="196">
        <v>0.18</v>
      </c>
      <c r="W80" s="196">
        <v>0.39</v>
      </c>
      <c r="X80" s="196">
        <v>0.84</v>
      </c>
      <c r="Y80" s="196">
        <v>0</v>
      </c>
      <c r="Z80" s="196">
        <v>2.39</v>
      </c>
      <c r="AA80" s="196">
        <v>0.66</v>
      </c>
      <c r="AB80" s="196">
        <v>0</v>
      </c>
      <c r="AC80" s="196">
        <v>1.44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10.45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72</v>
      </c>
      <c r="AP80" s="196">
        <v>94.5</v>
      </c>
      <c r="AQ80" s="196">
        <v>0</v>
      </c>
      <c r="AR80" s="196">
        <v>0</v>
      </c>
      <c r="AS80" s="196">
        <v>8.5500000000000007</v>
      </c>
      <c r="AT80" s="196">
        <v>22.27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10.4</v>
      </c>
      <c r="D81" s="196">
        <v>0</v>
      </c>
      <c r="E81" s="196">
        <v>0</v>
      </c>
      <c r="F81" s="196">
        <v>8.5500000000000007</v>
      </c>
      <c r="G81" s="196">
        <v>0</v>
      </c>
      <c r="H81" s="196">
        <v>0</v>
      </c>
      <c r="I81" s="196">
        <v>0</v>
      </c>
      <c r="J81" s="196">
        <v>0</v>
      </c>
      <c r="K81" s="196">
        <v>2.77</v>
      </c>
      <c r="L81" s="196">
        <v>2.21</v>
      </c>
      <c r="M81" s="196">
        <v>0</v>
      </c>
      <c r="N81" s="196">
        <v>1.03</v>
      </c>
      <c r="O81" s="196">
        <v>1.7</v>
      </c>
      <c r="P81" s="196">
        <v>0</v>
      </c>
      <c r="Q81" s="196">
        <v>0.18</v>
      </c>
      <c r="R81" s="196">
        <v>0.28999999999999998</v>
      </c>
      <c r="S81" s="196">
        <v>0.22</v>
      </c>
      <c r="T81" s="196">
        <v>0</v>
      </c>
      <c r="U81" s="196">
        <v>11.18</v>
      </c>
      <c r="V81" s="196">
        <v>0.18</v>
      </c>
      <c r="W81" s="196">
        <v>0.39</v>
      </c>
      <c r="X81" s="196">
        <v>0.84</v>
      </c>
      <c r="Y81" s="196">
        <v>0</v>
      </c>
      <c r="Z81" s="196">
        <v>2.39</v>
      </c>
      <c r="AA81" s="196">
        <v>0.66</v>
      </c>
      <c r="AB81" s="196">
        <v>0</v>
      </c>
      <c r="AC81" s="196">
        <v>1.2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10.45</v>
      </c>
      <c r="AJ81" s="196">
        <v>0</v>
      </c>
      <c r="AK81" s="196">
        <v>9.01</v>
      </c>
      <c r="AL81" s="196">
        <v>0</v>
      </c>
      <c r="AM81" s="196">
        <v>0</v>
      </c>
      <c r="AN81" s="196">
        <v>0</v>
      </c>
      <c r="AO81" s="196">
        <v>72</v>
      </c>
      <c r="AP81" s="196">
        <v>94.5</v>
      </c>
      <c r="AQ81" s="196">
        <v>0</v>
      </c>
      <c r="AR81" s="196">
        <v>0</v>
      </c>
      <c r="AS81" s="196">
        <v>8.5500000000000007</v>
      </c>
      <c r="AT81" s="196">
        <v>22.27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10.4</v>
      </c>
      <c r="D82" s="196">
        <v>0</v>
      </c>
      <c r="E82" s="196">
        <v>0</v>
      </c>
      <c r="F82" s="196">
        <v>8.5500000000000007</v>
      </c>
      <c r="G82" s="196">
        <v>0</v>
      </c>
      <c r="H82" s="196">
        <v>0</v>
      </c>
      <c r="I82" s="196">
        <v>0</v>
      </c>
      <c r="J82" s="196">
        <v>0</v>
      </c>
      <c r="K82" s="196">
        <v>2.77</v>
      </c>
      <c r="L82" s="196">
        <v>2.21</v>
      </c>
      <c r="M82" s="196">
        <v>0</v>
      </c>
      <c r="N82" s="196">
        <v>1.03</v>
      </c>
      <c r="O82" s="196">
        <v>1.7</v>
      </c>
      <c r="P82" s="196">
        <v>0</v>
      </c>
      <c r="Q82" s="196">
        <v>0.18</v>
      </c>
      <c r="R82" s="196">
        <v>0.28999999999999998</v>
      </c>
      <c r="S82" s="196">
        <v>0.22</v>
      </c>
      <c r="T82" s="196">
        <v>0</v>
      </c>
      <c r="U82" s="196">
        <v>11.18</v>
      </c>
      <c r="V82" s="196">
        <v>0.18</v>
      </c>
      <c r="W82" s="196">
        <v>0.39</v>
      </c>
      <c r="X82" s="196">
        <v>0.84</v>
      </c>
      <c r="Y82" s="196">
        <v>0</v>
      </c>
      <c r="Z82" s="196">
        <v>2.39</v>
      </c>
      <c r="AA82" s="196">
        <v>0.66</v>
      </c>
      <c r="AB82" s="196">
        <v>0</v>
      </c>
      <c r="AC82" s="196">
        <v>1.2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10.45</v>
      </c>
      <c r="AJ82" s="196">
        <v>0</v>
      </c>
      <c r="AK82" s="196">
        <v>9.01</v>
      </c>
      <c r="AL82" s="196">
        <v>0</v>
      </c>
      <c r="AM82" s="196">
        <v>0</v>
      </c>
      <c r="AN82" s="196">
        <v>0</v>
      </c>
      <c r="AO82" s="196">
        <v>72</v>
      </c>
      <c r="AP82" s="196">
        <v>94.5</v>
      </c>
      <c r="AQ82" s="196">
        <v>0</v>
      </c>
      <c r="AR82" s="196">
        <v>0</v>
      </c>
      <c r="AS82" s="196">
        <v>8.5500000000000007</v>
      </c>
      <c r="AT82" s="196">
        <v>22.27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10.4</v>
      </c>
      <c r="D83" s="196">
        <v>0</v>
      </c>
      <c r="E83" s="196">
        <v>0</v>
      </c>
      <c r="F83" s="196">
        <v>8.5500000000000007</v>
      </c>
      <c r="G83" s="196">
        <v>0</v>
      </c>
      <c r="H83" s="196">
        <v>0</v>
      </c>
      <c r="I83" s="196">
        <v>0</v>
      </c>
      <c r="J83" s="196">
        <v>0</v>
      </c>
      <c r="K83" s="196">
        <v>2.77</v>
      </c>
      <c r="L83" s="196">
        <v>2.21</v>
      </c>
      <c r="M83" s="196">
        <v>0</v>
      </c>
      <c r="N83" s="196">
        <v>1.03</v>
      </c>
      <c r="O83" s="196">
        <v>1.7</v>
      </c>
      <c r="P83" s="196">
        <v>3.34</v>
      </c>
      <c r="Q83" s="196">
        <v>0.18</v>
      </c>
      <c r="R83" s="196">
        <v>0.28999999999999998</v>
      </c>
      <c r="S83" s="196">
        <v>0.22</v>
      </c>
      <c r="T83" s="196">
        <v>0</v>
      </c>
      <c r="U83" s="196">
        <v>11.18</v>
      </c>
      <c r="V83" s="196">
        <v>0.18</v>
      </c>
      <c r="W83" s="196">
        <v>0.39</v>
      </c>
      <c r="X83" s="196">
        <v>0.84</v>
      </c>
      <c r="Y83" s="196">
        <v>0</v>
      </c>
      <c r="Z83" s="196">
        <v>2.39</v>
      </c>
      <c r="AA83" s="196">
        <v>0.66</v>
      </c>
      <c r="AB83" s="196">
        <v>0</v>
      </c>
      <c r="AC83" s="196">
        <v>1.2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10.45</v>
      </c>
      <c r="AJ83" s="196">
        <v>0</v>
      </c>
      <c r="AK83" s="196">
        <v>9.01</v>
      </c>
      <c r="AL83" s="196">
        <v>0</v>
      </c>
      <c r="AM83" s="196">
        <v>0</v>
      </c>
      <c r="AN83" s="196">
        <v>0</v>
      </c>
      <c r="AO83" s="196">
        <v>72</v>
      </c>
      <c r="AP83" s="196">
        <v>94.5</v>
      </c>
      <c r="AQ83" s="196">
        <v>0</v>
      </c>
      <c r="AR83" s="196">
        <v>0</v>
      </c>
      <c r="AS83" s="196">
        <v>8.5500000000000007</v>
      </c>
      <c r="AT83" s="196">
        <v>22.55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10.4</v>
      </c>
      <c r="D84" s="196">
        <v>0</v>
      </c>
      <c r="E84" s="196">
        <v>0</v>
      </c>
      <c r="F84" s="196">
        <v>8.5500000000000007</v>
      </c>
      <c r="G84" s="196">
        <v>0</v>
      </c>
      <c r="H84" s="196">
        <v>0</v>
      </c>
      <c r="I84" s="196">
        <v>0</v>
      </c>
      <c r="J84" s="196">
        <v>0</v>
      </c>
      <c r="K84" s="196">
        <v>2.77</v>
      </c>
      <c r="L84" s="196">
        <v>2.21</v>
      </c>
      <c r="M84" s="196">
        <v>0</v>
      </c>
      <c r="N84" s="196">
        <v>1.03</v>
      </c>
      <c r="O84" s="196">
        <v>1.7</v>
      </c>
      <c r="P84" s="196">
        <v>3.34</v>
      </c>
      <c r="Q84" s="196">
        <v>0.18</v>
      </c>
      <c r="R84" s="196">
        <v>0.28999999999999998</v>
      </c>
      <c r="S84" s="196">
        <v>0.22</v>
      </c>
      <c r="T84" s="196">
        <v>0</v>
      </c>
      <c r="U84" s="196">
        <v>11.18</v>
      </c>
      <c r="V84" s="196">
        <v>0.18</v>
      </c>
      <c r="W84" s="196">
        <v>0.39</v>
      </c>
      <c r="X84" s="196">
        <v>0.84</v>
      </c>
      <c r="Y84" s="196">
        <v>0</v>
      </c>
      <c r="Z84" s="196">
        <v>2.39</v>
      </c>
      <c r="AA84" s="196">
        <v>0.66</v>
      </c>
      <c r="AB84" s="196">
        <v>0</v>
      </c>
      <c r="AC84" s="196">
        <v>0.96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10.45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72</v>
      </c>
      <c r="AP84" s="196">
        <v>94.5</v>
      </c>
      <c r="AQ84" s="196">
        <v>0</v>
      </c>
      <c r="AR84" s="196">
        <v>0</v>
      </c>
      <c r="AS84" s="196">
        <v>8.5500000000000007</v>
      </c>
      <c r="AT84" s="196">
        <v>22.55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10.4</v>
      </c>
      <c r="D85" s="196">
        <v>0</v>
      </c>
      <c r="E85" s="196">
        <v>0</v>
      </c>
      <c r="F85" s="196">
        <v>8.5500000000000007</v>
      </c>
      <c r="G85" s="196">
        <v>0</v>
      </c>
      <c r="H85" s="196">
        <v>0</v>
      </c>
      <c r="I85" s="196">
        <v>0</v>
      </c>
      <c r="J85" s="196">
        <v>0</v>
      </c>
      <c r="K85" s="196">
        <v>2.77</v>
      </c>
      <c r="L85" s="196">
        <v>2.21</v>
      </c>
      <c r="M85" s="196">
        <v>0</v>
      </c>
      <c r="N85" s="196">
        <v>1.03</v>
      </c>
      <c r="O85" s="196">
        <v>1.7</v>
      </c>
      <c r="P85" s="196">
        <v>3.34</v>
      </c>
      <c r="Q85" s="196">
        <v>0.18</v>
      </c>
      <c r="R85" s="196">
        <v>0.28999999999999998</v>
      </c>
      <c r="S85" s="196">
        <v>0.22</v>
      </c>
      <c r="T85" s="196">
        <v>0</v>
      </c>
      <c r="U85" s="196">
        <v>11.18</v>
      </c>
      <c r="V85" s="196">
        <v>0.18</v>
      </c>
      <c r="W85" s="196">
        <v>0.39</v>
      </c>
      <c r="X85" s="196">
        <v>0.84</v>
      </c>
      <c r="Y85" s="196">
        <v>0</v>
      </c>
      <c r="Z85" s="196">
        <v>2.39</v>
      </c>
      <c r="AA85" s="196">
        <v>0.66</v>
      </c>
      <c r="AB85" s="196">
        <v>0</v>
      </c>
      <c r="AC85" s="196">
        <v>0.96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10.45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72</v>
      </c>
      <c r="AP85" s="196">
        <v>94.5</v>
      </c>
      <c r="AQ85" s="196">
        <v>0</v>
      </c>
      <c r="AR85" s="196">
        <v>0</v>
      </c>
      <c r="AS85" s="196">
        <v>8.5500000000000007</v>
      </c>
      <c r="AT85" s="196">
        <v>22.55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10.4</v>
      </c>
      <c r="D86" s="196">
        <v>0</v>
      </c>
      <c r="E86" s="196">
        <v>0</v>
      </c>
      <c r="F86" s="196">
        <v>8.5500000000000007</v>
      </c>
      <c r="G86" s="196">
        <v>0</v>
      </c>
      <c r="H86" s="196">
        <v>0</v>
      </c>
      <c r="I86" s="196">
        <v>0</v>
      </c>
      <c r="J86" s="196">
        <v>0</v>
      </c>
      <c r="K86" s="196">
        <v>2.77</v>
      </c>
      <c r="L86" s="196">
        <v>2.2000000000000002</v>
      </c>
      <c r="M86" s="196">
        <v>0</v>
      </c>
      <c r="N86" s="196">
        <v>1.03</v>
      </c>
      <c r="O86" s="196">
        <v>1.7</v>
      </c>
      <c r="P86" s="196">
        <v>3.34</v>
      </c>
      <c r="Q86" s="196">
        <v>0.18</v>
      </c>
      <c r="R86" s="196">
        <v>0.28999999999999998</v>
      </c>
      <c r="S86" s="196">
        <v>0.22</v>
      </c>
      <c r="T86" s="196">
        <v>0</v>
      </c>
      <c r="U86" s="196">
        <v>11.18</v>
      </c>
      <c r="V86" s="196">
        <v>0.18</v>
      </c>
      <c r="W86" s="196">
        <v>0.39</v>
      </c>
      <c r="X86" s="196">
        <v>0.84</v>
      </c>
      <c r="Y86" s="196">
        <v>0</v>
      </c>
      <c r="Z86" s="196">
        <v>2.39</v>
      </c>
      <c r="AA86" s="196">
        <v>0.66</v>
      </c>
      <c r="AB86" s="196">
        <v>0</v>
      </c>
      <c r="AC86" s="196">
        <v>0.96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10.45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72</v>
      </c>
      <c r="AP86" s="196">
        <v>94.5</v>
      </c>
      <c r="AQ86" s="196">
        <v>0</v>
      </c>
      <c r="AR86" s="196">
        <v>0</v>
      </c>
      <c r="AS86" s="196">
        <v>8.5500000000000007</v>
      </c>
      <c r="AT86" s="196">
        <v>22.55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10.54</v>
      </c>
      <c r="D87" s="196">
        <v>0</v>
      </c>
      <c r="E87" s="196">
        <v>0</v>
      </c>
      <c r="F87" s="196">
        <v>8.69</v>
      </c>
      <c r="G87" s="196">
        <v>0</v>
      </c>
      <c r="H87" s="196">
        <v>0</v>
      </c>
      <c r="I87" s="196">
        <v>0</v>
      </c>
      <c r="J87" s="196">
        <v>0</v>
      </c>
      <c r="K87" s="196">
        <v>2.77</v>
      </c>
      <c r="L87" s="196">
        <v>2.21</v>
      </c>
      <c r="M87" s="196">
        <v>0</v>
      </c>
      <c r="N87" s="196">
        <v>1.03</v>
      </c>
      <c r="O87" s="196">
        <v>1.7</v>
      </c>
      <c r="P87" s="196">
        <v>3.34</v>
      </c>
      <c r="Q87" s="196">
        <v>3.42</v>
      </c>
      <c r="R87" s="196">
        <v>0.28999999999999998</v>
      </c>
      <c r="S87" s="196">
        <v>4</v>
      </c>
      <c r="T87" s="196">
        <v>0</v>
      </c>
      <c r="U87" s="196">
        <v>11.18</v>
      </c>
      <c r="V87" s="196">
        <v>0.18</v>
      </c>
      <c r="W87" s="196">
        <v>0.39</v>
      </c>
      <c r="X87" s="196">
        <v>0.84</v>
      </c>
      <c r="Y87" s="196">
        <v>0</v>
      </c>
      <c r="Z87" s="196">
        <v>2.39</v>
      </c>
      <c r="AA87" s="196">
        <v>0.66</v>
      </c>
      <c r="AB87" s="196">
        <v>0</v>
      </c>
      <c r="AC87" s="196">
        <v>0.96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10.45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72</v>
      </c>
      <c r="AP87" s="196">
        <v>94.5</v>
      </c>
      <c r="AQ87" s="196">
        <v>0</v>
      </c>
      <c r="AR87" s="196">
        <v>0</v>
      </c>
      <c r="AS87" s="196">
        <v>8.5500000000000007</v>
      </c>
      <c r="AT87" s="196">
        <v>22.55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10.54</v>
      </c>
      <c r="D88" s="196">
        <v>0</v>
      </c>
      <c r="E88" s="196">
        <v>0</v>
      </c>
      <c r="F88" s="196">
        <v>8.69</v>
      </c>
      <c r="G88" s="196">
        <v>0</v>
      </c>
      <c r="H88" s="196">
        <v>0</v>
      </c>
      <c r="I88" s="196">
        <v>0</v>
      </c>
      <c r="J88" s="196">
        <v>0</v>
      </c>
      <c r="K88" s="196">
        <v>2.77</v>
      </c>
      <c r="L88" s="196">
        <v>2.21</v>
      </c>
      <c r="M88" s="196">
        <v>0</v>
      </c>
      <c r="N88" s="196">
        <v>1.03</v>
      </c>
      <c r="O88" s="196">
        <v>1.7</v>
      </c>
      <c r="P88" s="196">
        <v>3.34</v>
      </c>
      <c r="Q88" s="196">
        <v>3.42</v>
      </c>
      <c r="R88" s="196">
        <v>0.28999999999999998</v>
      </c>
      <c r="S88" s="196">
        <v>4</v>
      </c>
      <c r="T88" s="196">
        <v>0</v>
      </c>
      <c r="U88" s="196">
        <v>11.18</v>
      </c>
      <c r="V88" s="196">
        <v>0.18</v>
      </c>
      <c r="W88" s="196">
        <v>0.39</v>
      </c>
      <c r="X88" s="196">
        <v>0.84</v>
      </c>
      <c r="Y88" s="196">
        <v>0</v>
      </c>
      <c r="Z88" s="196">
        <v>2.39</v>
      </c>
      <c r="AA88" s="196">
        <v>0.66</v>
      </c>
      <c r="AB88" s="196">
        <v>0</v>
      </c>
      <c r="AC88" s="196">
        <v>0.96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10.45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72</v>
      </c>
      <c r="AP88" s="196">
        <v>94.5</v>
      </c>
      <c r="AQ88" s="196">
        <v>0</v>
      </c>
      <c r="AR88" s="196">
        <v>0</v>
      </c>
      <c r="AS88" s="196">
        <v>8.5500000000000007</v>
      </c>
      <c r="AT88" s="196">
        <v>22.55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10.54</v>
      </c>
      <c r="D89" s="196">
        <v>0</v>
      </c>
      <c r="E89" s="196">
        <v>0</v>
      </c>
      <c r="F89" s="196">
        <v>8.69</v>
      </c>
      <c r="G89" s="196">
        <v>0</v>
      </c>
      <c r="H89" s="196">
        <v>0</v>
      </c>
      <c r="I89" s="196">
        <v>0</v>
      </c>
      <c r="J89" s="196">
        <v>0</v>
      </c>
      <c r="K89" s="196">
        <v>2.77</v>
      </c>
      <c r="L89" s="196">
        <v>2.21</v>
      </c>
      <c r="M89" s="196">
        <v>0</v>
      </c>
      <c r="N89" s="196">
        <v>1.03</v>
      </c>
      <c r="O89" s="196">
        <v>1.7</v>
      </c>
      <c r="P89" s="196">
        <v>3.34</v>
      </c>
      <c r="Q89" s="196">
        <v>3.42</v>
      </c>
      <c r="R89" s="196">
        <v>0.28999999999999998</v>
      </c>
      <c r="S89" s="196">
        <v>4</v>
      </c>
      <c r="T89" s="196">
        <v>0</v>
      </c>
      <c r="U89" s="196">
        <v>11.18</v>
      </c>
      <c r="V89" s="196">
        <v>0.18</v>
      </c>
      <c r="W89" s="196">
        <v>0.39</v>
      </c>
      <c r="X89" s="196">
        <v>0.84</v>
      </c>
      <c r="Y89" s="196">
        <v>0</v>
      </c>
      <c r="Z89" s="196">
        <v>2.39</v>
      </c>
      <c r="AA89" s="196">
        <v>0.66</v>
      </c>
      <c r="AB89" s="196">
        <v>0</v>
      </c>
      <c r="AC89" s="196">
        <v>0.96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10.45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72</v>
      </c>
      <c r="AP89" s="196">
        <v>94.5</v>
      </c>
      <c r="AQ89" s="196">
        <v>0</v>
      </c>
      <c r="AR89" s="196">
        <v>0</v>
      </c>
      <c r="AS89" s="196">
        <v>8.5500000000000007</v>
      </c>
      <c r="AT89" s="196">
        <v>22.55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10.54</v>
      </c>
      <c r="D90" s="196">
        <v>0</v>
      </c>
      <c r="E90" s="196">
        <v>0</v>
      </c>
      <c r="F90" s="196">
        <v>8.69</v>
      </c>
      <c r="G90" s="196">
        <v>0</v>
      </c>
      <c r="H90" s="196">
        <v>0</v>
      </c>
      <c r="I90" s="196">
        <v>0</v>
      </c>
      <c r="J90" s="196">
        <v>0</v>
      </c>
      <c r="K90" s="196">
        <v>2.77</v>
      </c>
      <c r="L90" s="196">
        <v>2.21</v>
      </c>
      <c r="M90" s="196">
        <v>0</v>
      </c>
      <c r="N90" s="196">
        <v>1.03</v>
      </c>
      <c r="O90" s="196">
        <v>1.7</v>
      </c>
      <c r="P90" s="196">
        <v>3.34</v>
      </c>
      <c r="Q90" s="196">
        <v>3.42</v>
      </c>
      <c r="R90" s="196">
        <v>0.28999999999999998</v>
      </c>
      <c r="S90" s="196">
        <v>4</v>
      </c>
      <c r="T90" s="196">
        <v>0</v>
      </c>
      <c r="U90" s="196">
        <v>11.18</v>
      </c>
      <c r="V90" s="196">
        <v>0.18</v>
      </c>
      <c r="W90" s="196">
        <v>0.39</v>
      </c>
      <c r="X90" s="196">
        <v>0.84</v>
      </c>
      <c r="Y90" s="196">
        <v>0</v>
      </c>
      <c r="Z90" s="196">
        <v>2.39</v>
      </c>
      <c r="AA90" s="196">
        <v>0.66</v>
      </c>
      <c r="AB90" s="196">
        <v>0</v>
      </c>
      <c r="AC90" s="196">
        <v>0.96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10.45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72</v>
      </c>
      <c r="AP90" s="196">
        <v>94.5</v>
      </c>
      <c r="AQ90" s="196">
        <v>0</v>
      </c>
      <c r="AR90" s="196">
        <v>0</v>
      </c>
      <c r="AS90" s="196">
        <v>8.5500000000000007</v>
      </c>
      <c r="AT90" s="196">
        <v>22.55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10.54</v>
      </c>
      <c r="D91" s="196">
        <v>0</v>
      </c>
      <c r="E91" s="196">
        <v>0</v>
      </c>
      <c r="F91" s="196">
        <v>8.69</v>
      </c>
      <c r="G91" s="196">
        <v>0</v>
      </c>
      <c r="H91" s="196">
        <v>0</v>
      </c>
      <c r="I91" s="196">
        <v>0</v>
      </c>
      <c r="J91" s="196">
        <v>0</v>
      </c>
      <c r="K91" s="196">
        <v>2.77</v>
      </c>
      <c r="L91" s="196">
        <v>2.21</v>
      </c>
      <c r="M91" s="196">
        <v>0</v>
      </c>
      <c r="N91" s="196">
        <v>1.03</v>
      </c>
      <c r="O91" s="196">
        <v>1.7</v>
      </c>
      <c r="P91" s="196">
        <v>0</v>
      </c>
      <c r="Q91" s="196">
        <v>3.42</v>
      </c>
      <c r="R91" s="196">
        <v>0.28999999999999998</v>
      </c>
      <c r="S91" s="196">
        <v>4</v>
      </c>
      <c r="T91" s="196">
        <v>0</v>
      </c>
      <c r="U91" s="196">
        <v>11.18</v>
      </c>
      <c r="V91" s="196">
        <v>0.18</v>
      </c>
      <c r="W91" s="196">
        <v>0.39</v>
      </c>
      <c r="X91" s="196">
        <v>0.84</v>
      </c>
      <c r="Y91" s="196">
        <v>0</v>
      </c>
      <c r="Z91" s="196">
        <v>2.39</v>
      </c>
      <c r="AA91" s="196">
        <v>0.66</v>
      </c>
      <c r="AB91" s="196">
        <v>0</v>
      </c>
      <c r="AC91" s="196">
        <v>0.96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10.45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72</v>
      </c>
      <c r="AP91" s="196">
        <v>94.5</v>
      </c>
      <c r="AQ91" s="196">
        <v>0</v>
      </c>
      <c r="AR91" s="196">
        <v>0</v>
      </c>
      <c r="AS91" s="196">
        <v>8.5500000000000007</v>
      </c>
      <c r="AT91" s="196">
        <v>22.55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10.54</v>
      </c>
      <c r="D92" s="196">
        <v>0</v>
      </c>
      <c r="E92" s="196">
        <v>0</v>
      </c>
      <c r="F92" s="196">
        <v>8.69</v>
      </c>
      <c r="G92" s="196">
        <v>0</v>
      </c>
      <c r="H92" s="196">
        <v>0</v>
      </c>
      <c r="I92" s="196">
        <v>0</v>
      </c>
      <c r="J92" s="196">
        <v>0</v>
      </c>
      <c r="K92" s="196">
        <v>2.77</v>
      </c>
      <c r="L92" s="196">
        <v>2.21</v>
      </c>
      <c r="M92" s="196">
        <v>0</v>
      </c>
      <c r="N92" s="196">
        <v>1.03</v>
      </c>
      <c r="O92" s="196">
        <v>1.7</v>
      </c>
      <c r="P92" s="196">
        <v>0</v>
      </c>
      <c r="Q92" s="196">
        <v>3.42</v>
      </c>
      <c r="R92" s="196">
        <v>0.28999999999999998</v>
      </c>
      <c r="S92" s="196">
        <v>4</v>
      </c>
      <c r="T92" s="196">
        <v>0</v>
      </c>
      <c r="U92" s="196">
        <v>11.18</v>
      </c>
      <c r="V92" s="196">
        <v>0.18</v>
      </c>
      <c r="W92" s="196">
        <v>0.39</v>
      </c>
      <c r="X92" s="196">
        <v>0.84</v>
      </c>
      <c r="Y92" s="196">
        <v>0</v>
      </c>
      <c r="Z92" s="196">
        <v>2.39</v>
      </c>
      <c r="AA92" s="196">
        <v>0.66</v>
      </c>
      <c r="AB92" s="196">
        <v>0</v>
      </c>
      <c r="AC92" s="196">
        <v>0.96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10.45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72</v>
      </c>
      <c r="AP92" s="196">
        <v>94.5</v>
      </c>
      <c r="AQ92" s="196">
        <v>0</v>
      </c>
      <c r="AR92" s="196">
        <v>0</v>
      </c>
      <c r="AS92" s="196">
        <v>8.5500000000000007</v>
      </c>
      <c r="AT92" s="196">
        <v>22.55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10.54</v>
      </c>
      <c r="D93" s="196">
        <v>0</v>
      </c>
      <c r="E93" s="196">
        <v>0</v>
      </c>
      <c r="F93" s="196">
        <v>8.69</v>
      </c>
      <c r="G93" s="196">
        <v>0</v>
      </c>
      <c r="H93" s="196">
        <v>0</v>
      </c>
      <c r="I93" s="196">
        <v>0</v>
      </c>
      <c r="J93" s="196">
        <v>0</v>
      </c>
      <c r="K93" s="196">
        <v>2.77</v>
      </c>
      <c r="L93" s="196">
        <v>2.21</v>
      </c>
      <c r="M93" s="196">
        <v>0</v>
      </c>
      <c r="N93" s="196">
        <v>1.03</v>
      </c>
      <c r="O93" s="196">
        <v>1.7</v>
      </c>
      <c r="P93" s="196">
        <v>0</v>
      </c>
      <c r="Q93" s="196">
        <v>3.42</v>
      </c>
      <c r="R93" s="196">
        <v>0.28999999999999998</v>
      </c>
      <c r="S93" s="196">
        <v>4</v>
      </c>
      <c r="T93" s="196">
        <v>0</v>
      </c>
      <c r="U93" s="196">
        <v>11.18</v>
      </c>
      <c r="V93" s="196">
        <v>0.18</v>
      </c>
      <c r="W93" s="196">
        <v>0.39</v>
      </c>
      <c r="X93" s="196">
        <v>0.84</v>
      </c>
      <c r="Y93" s="196">
        <v>0</v>
      </c>
      <c r="Z93" s="196">
        <v>2.39</v>
      </c>
      <c r="AA93" s="196">
        <v>0.66</v>
      </c>
      <c r="AB93" s="196">
        <v>0</v>
      </c>
      <c r="AC93" s="196">
        <v>0.96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10.45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72</v>
      </c>
      <c r="AP93" s="196">
        <v>94.5</v>
      </c>
      <c r="AQ93" s="196">
        <v>0</v>
      </c>
      <c r="AR93" s="196">
        <v>0</v>
      </c>
      <c r="AS93" s="196">
        <v>8.5500000000000007</v>
      </c>
      <c r="AT93" s="196">
        <v>22.55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10.54</v>
      </c>
      <c r="D94" s="196">
        <v>0</v>
      </c>
      <c r="E94" s="196">
        <v>0</v>
      </c>
      <c r="F94" s="196">
        <v>8.69</v>
      </c>
      <c r="G94" s="196">
        <v>0</v>
      </c>
      <c r="H94" s="196">
        <v>0</v>
      </c>
      <c r="I94" s="196">
        <v>0</v>
      </c>
      <c r="J94" s="196">
        <v>0</v>
      </c>
      <c r="K94" s="196">
        <v>2.77</v>
      </c>
      <c r="L94" s="196">
        <v>2.21</v>
      </c>
      <c r="M94" s="196">
        <v>0</v>
      </c>
      <c r="N94" s="196">
        <v>1.03</v>
      </c>
      <c r="O94" s="196">
        <v>1.7</v>
      </c>
      <c r="P94" s="196">
        <v>0</v>
      </c>
      <c r="Q94" s="196">
        <v>3.42</v>
      </c>
      <c r="R94" s="196">
        <v>0.28999999999999998</v>
      </c>
      <c r="S94" s="196">
        <v>4</v>
      </c>
      <c r="T94" s="196">
        <v>0</v>
      </c>
      <c r="U94" s="196">
        <v>11.18</v>
      </c>
      <c r="V94" s="196">
        <v>0.18</v>
      </c>
      <c r="W94" s="196">
        <v>0.39</v>
      </c>
      <c r="X94" s="196">
        <v>0.84</v>
      </c>
      <c r="Y94" s="196">
        <v>0</v>
      </c>
      <c r="Z94" s="196">
        <v>2.39</v>
      </c>
      <c r="AA94" s="196">
        <v>0.66</v>
      </c>
      <c r="AB94" s="196">
        <v>0</v>
      </c>
      <c r="AC94" s="196">
        <v>0.96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10.45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72</v>
      </c>
      <c r="AP94" s="196">
        <v>94.5</v>
      </c>
      <c r="AQ94" s="196">
        <v>0</v>
      </c>
      <c r="AR94" s="196">
        <v>0</v>
      </c>
      <c r="AS94" s="196">
        <v>8.5500000000000007</v>
      </c>
      <c r="AT94" s="196">
        <v>22.55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10.67</v>
      </c>
      <c r="D95" s="196">
        <v>0</v>
      </c>
      <c r="E95" s="196">
        <v>0</v>
      </c>
      <c r="F95" s="196">
        <v>8.69</v>
      </c>
      <c r="G95" s="196">
        <v>0</v>
      </c>
      <c r="H95" s="196">
        <v>0</v>
      </c>
      <c r="I95" s="196">
        <v>0</v>
      </c>
      <c r="J95" s="196">
        <v>0</v>
      </c>
      <c r="K95" s="196">
        <v>2.77</v>
      </c>
      <c r="L95" s="196">
        <v>16.920000000000002</v>
      </c>
      <c r="M95" s="196">
        <v>0</v>
      </c>
      <c r="N95" s="196">
        <v>1.03</v>
      </c>
      <c r="O95" s="196">
        <v>1.7</v>
      </c>
      <c r="P95" s="196">
        <v>0</v>
      </c>
      <c r="Q95" s="196">
        <v>3.42</v>
      </c>
      <c r="R95" s="196">
        <v>0.28999999999999998</v>
      </c>
      <c r="S95" s="196">
        <v>4</v>
      </c>
      <c r="T95" s="196">
        <v>0</v>
      </c>
      <c r="U95" s="196">
        <v>11.18</v>
      </c>
      <c r="V95" s="196">
        <v>0.18</v>
      </c>
      <c r="W95" s="196">
        <v>0.39</v>
      </c>
      <c r="X95" s="196">
        <v>0.84</v>
      </c>
      <c r="Y95" s="196">
        <v>0</v>
      </c>
      <c r="Z95" s="196">
        <v>2.39</v>
      </c>
      <c r="AA95" s="196">
        <v>0.66</v>
      </c>
      <c r="AB95" s="196">
        <v>0</v>
      </c>
      <c r="AC95" s="196">
        <v>0.96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10.45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72</v>
      </c>
      <c r="AP95" s="196">
        <v>94.5</v>
      </c>
      <c r="AQ95" s="196">
        <v>0</v>
      </c>
      <c r="AR95" s="196">
        <v>0</v>
      </c>
      <c r="AS95" s="196">
        <v>8.5500000000000007</v>
      </c>
      <c r="AT95" s="196">
        <v>22.55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10.67</v>
      </c>
      <c r="D96" s="196">
        <v>0</v>
      </c>
      <c r="E96" s="196">
        <v>0</v>
      </c>
      <c r="F96" s="196">
        <v>8.69</v>
      </c>
      <c r="G96" s="196">
        <v>0</v>
      </c>
      <c r="H96" s="196">
        <v>0</v>
      </c>
      <c r="I96" s="196">
        <v>0</v>
      </c>
      <c r="J96" s="196">
        <v>0</v>
      </c>
      <c r="K96" s="196">
        <v>2.77</v>
      </c>
      <c r="L96" s="196">
        <v>21.75</v>
      </c>
      <c r="M96" s="196">
        <v>0</v>
      </c>
      <c r="N96" s="196">
        <v>1.03</v>
      </c>
      <c r="O96" s="196">
        <v>1.7</v>
      </c>
      <c r="P96" s="196">
        <v>0</v>
      </c>
      <c r="Q96" s="196">
        <v>3.42</v>
      </c>
      <c r="R96" s="196">
        <v>0.28999999999999998</v>
      </c>
      <c r="S96" s="196">
        <v>4</v>
      </c>
      <c r="T96" s="196">
        <v>0</v>
      </c>
      <c r="U96" s="196">
        <v>11.18</v>
      </c>
      <c r="V96" s="196">
        <v>0.18</v>
      </c>
      <c r="W96" s="196">
        <v>0.39</v>
      </c>
      <c r="X96" s="196">
        <v>0.84</v>
      </c>
      <c r="Y96" s="196">
        <v>0</v>
      </c>
      <c r="Z96" s="196">
        <v>2.39</v>
      </c>
      <c r="AA96" s="196">
        <v>0.66</v>
      </c>
      <c r="AB96" s="196">
        <v>0</v>
      </c>
      <c r="AC96" s="196">
        <v>0.96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10.45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72</v>
      </c>
      <c r="AP96" s="196">
        <v>94.5</v>
      </c>
      <c r="AQ96" s="196">
        <v>0</v>
      </c>
      <c r="AR96" s="196">
        <v>0</v>
      </c>
      <c r="AS96" s="196">
        <v>8.5500000000000007</v>
      </c>
      <c r="AT96" s="196">
        <v>22.55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10.67</v>
      </c>
      <c r="D97" s="196">
        <v>0</v>
      </c>
      <c r="E97" s="196">
        <v>0</v>
      </c>
      <c r="F97" s="196">
        <v>8.69</v>
      </c>
      <c r="G97" s="196">
        <v>0</v>
      </c>
      <c r="H97" s="196">
        <v>0</v>
      </c>
      <c r="I97" s="196">
        <v>0</v>
      </c>
      <c r="J97" s="196">
        <v>0</v>
      </c>
      <c r="K97" s="196">
        <v>2.78</v>
      </c>
      <c r="L97" s="196">
        <v>26.58</v>
      </c>
      <c r="M97" s="196">
        <v>0</v>
      </c>
      <c r="N97" s="196">
        <v>1.03</v>
      </c>
      <c r="O97" s="196">
        <v>1.7</v>
      </c>
      <c r="P97" s="196">
        <v>0</v>
      </c>
      <c r="Q97" s="196">
        <v>3.42</v>
      </c>
      <c r="R97" s="196">
        <v>0.28999999999999998</v>
      </c>
      <c r="S97" s="196">
        <v>4</v>
      </c>
      <c r="T97" s="196">
        <v>0</v>
      </c>
      <c r="U97" s="196">
        <v>11.18</v>
      </c>
      <c r="V97" s="196">
        <v>0.18</v>
      </c>
      <c r="W97" s="196">
        <v>0.39</v>
      </c>
      <c r="X97" s="196">
        <v>0.84</v>
      </c>
      <c r="Y97" s="196">
        <v>0</v>
      </c>
      <c r="Z97" s="196">
        <v>2.39</v>
      </c>
      <c r="AA97" s="196">
        <v>0.66</v>
      </c>
      <c r="AB97" s="196">
        <v>0</v>
      </c>
      <c r="AC97" s="196">
        <v>0.96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10.45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72</v>
      </c>
      <c r="AP97" s="196">
        <v>94.5</v>
      </c>
      <c r="AQ97" s="196">
        <v>0</v>
      </c>
      <c r="AR97" s="196">
        <v>0</v>
      </c>
      <c r="AS97" s="196">
        <v>8.5500000000000007</v>
      </c>
      <c r="AT97" s="196">
        <v>22.55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10.67</v>
      </c>
      <c r="D98" s="196">
        <v>0</v>
      </c>
      <c r="E98" s="196">
        <v>0</v>
      </c>
      <c r="F98" s="196">
        <v>8.69</v>
      </c>
      <c r="G98" s="196">
        <v>0</v>
      </c>
      <c r="H98" s="196">
        <v>0</v>
      </c>
      <c r="I98" s="196">
        <v>0</v>
      </c>
      <c r="J98" s="196">
        <v>0</v>
      </c>
      <c r="K98" s="196">
        <v>2.78</v>
      </c>
      <c r="L98" s="196">
        <v>35.28</v>
      </c>
      <c r="M98" s="196">
        <v>0</v>
      </c>
      <c r="N98" s="196">
        <v>1.03</v>
      </c>
      <c r="O98" s="196">
        <v>1.7</v>
      </c>
      <c r="P98" s="196">
        <v>0</v>
      </c>
      <c r="Q98" s="196">
        <v>3.42</v>
      </c>
      <c r="R98" s="196">
        <v>0.28999999999999998</v>
      </c>
      <c r="S98" s="196">
        <v>4</v>
      </c>
      <c r="T98" s="196">
        <v>0</v>
      </c>
      <c r="U98" s="196">
        <v>11.18</v>
      </c>
      <c r="V98" s="196">
        <v>0.18</v>
      </c>
      <c r="W98" s="196">
        <v>0.39</v>
      </c>
      <c r="X98" s="196">
        <v>0.84</v>
      </c>
      <c r="Y98" s="196">
        <v>0</v>
      </c>
      <c r="Z98" s="196">
        <v>2.39</v>
      </c>
      <c r="AA98" s="196">
        <v>0.66</v>
      </c>
      <c r="AB98" s="196">
        <v>0</v>
      </c>
      <c r="AC98" s="196">
        <v>0.96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10.45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72</v>
      </c>
      <c r="AP98" s="196">
        <v>94.5</v>
      </c>
      <c r="AQ98" s="196">
        <v>0</v>
      </c>
      <c r="AR98" s="196">
        <v>0</v>
      </c>
      <c r="AS98" s="196">
        <v>8.5500000000000007</v>
      </c>
      <c r="AT98" s="196">
        <v>22.55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0.25522999999999973</v>
      </c>
      <c r="D99">
        <f t="shared" si="0"/>
        <v>0</v>
      </c>
      <c r="E99">
        <f t="shared" si="0"/>
        <v>0</v>
      </c>
      <c r="F99">
        <f t="shared" si="0"/>
        <v>0.20659999999999998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0.25116749999999954</v>
      </c>
      <c r="L99">
        <f t="shared" si="0"/>
        <v>0.41564500000000049</v>
      </c>
      <c r="M99">
        <f t="shared" si="0"/>
        <v>0</v>
      </c>
      <c r="N99">
        <f t="shared" si="0"/>
        <v>2.472000000000002E-2</v>
      </c>
      <c r="O99">
        <f t="shared" si="0"/>
        <v>4.0799999999999975E-2</v>
      </c>
      <c r="P99">
        <f t="shared" si="0"/>
        <v>2.2987500000000001E-2</v>
      </c>
      <c r="Q99">
        <f t="shared" si="0"/>
        <v>5.1792500000000005E-2</v>
      </c>
      <c r="R99">
        <f t="shared" si="0"/>
        <v>3.9155000000000002E-2</v>
      </c>
      <c r="S99">
        <f t="shared" si="0"/>
        <v>5.8417500000000011E-2</v>
      </c>
      <c r="T99">
        <f t="shared" si="0"/>
        <v>0</v>
      </c>
      <c r="U99">
        <f t="shared" si="0"/>
        <v>0.26831999999999956</v>
      </c>
      <c r="V99">
        <f t="shared" si="0"/>
        <v>2.9770000000000112E-2</v>
      </c>
      <c r="W99">
        <f t="shared" si="0"/>
        <v>2.3370000000000009E-2</v>
      </c>
      <c r="X99">
        <f t="shared" si="0"/>
        <v>2.0160000000000046E-2</v>
      </c>
      <c r="Y99">
        <f t="shared" si="0"/>
        <v>0</v>
      </c>
      <c r="Z99">
        <f t="shared" si="0"/>
        <v>5.1754999999999877E-2</v>
      </c>
      <c r="AA99">
        <f t="shared" si="0"/>
        <v>4.3319999999999928E-2</v>
      </c>
      <c r="AB99">
        <f t="shared" si="0"/>
        <v>0</v>
      </c>
      <c r="AC99">
        <f t="shared" si="0"/>
        <v>2.8504999999999975E-2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0.16634000000000021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1.728</v>
      </c>
      <c r="AP99">
        <f t="shared" si="0"/>
        <v>2.2679999999999998</v>
      </c>
      <c r="AQ99">
        <f t="shared" si="0"/>
        <v>0</v>
      </c>
      <c r="AR99">
        <f t="shared" si="0"/>
        <v>0</v>
      </c>
      <c r="AS99">
        <f t="shared" si="0"/>
        <v>0.20519999999999972</v>
      </c>
      <c r="AT99">
        <f t="shared" si="0"/>
        <v>0.53769999999999984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45238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19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-19</v>
      </c>
      <c r="G25" s="99">
        <f t="shared" si="0"/>
        <v>0</v>
      </c>
    </row>
    <row r="26" spans="1:7">
      <c r="A26" s="98" t="s">
        <v>68</v>
      </c>
      <c r="B26" s="94">
        <f>'IDT-1 Calculation'!DF26</f>
        <v>37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-37</v>
      </c>
      <c r="G26" s="99">
        <f t="shared" si="0"/>
        <v>0</v>
      </c>
    </row>
    <row r="27" spans="1:7">
      <c r="A27" s="98" t="s">
        <v>69</v>
      </c>
      <c r="B27" s="94">
        <f>'IDT-1 Calculation'!DF27</f>
        <v>127</v>
      </c>
      <c r="C27" s="94">
        <f>'IDT-1 Calculation'!DG27</f>
        <v>70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-197</v>
      </c>
      <c r="G27" s="99">
        <f t="shared" si="0"/>
        <v>0</v>
      </c>
    </row>
    <row r="28" spans="1:7">
      <c r="A28" s="98" t="s">
        <v>70</v>
      </c>
      <c r="B28" s="94">
        <f>'IDT-1 Calculation'!DF28</f>
        <v>117.45399999999999</v>
      </c>
      <c r="C28" s="94">
        <f>'IDT-1 Calculation'!DG28</f>
        <v>72.772999999999996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-190.22699999999998</v>
      </c>
      <c r="G28" s="99">
        <f t="shared" si="0"/>
        <v>0</v>
      </c>
    </row>
    <row r="29" spans="1:7">
      <c r="A29" s="98" t="s">
        <v>71</v>
      </c>
      <c r="B29" s="94">
        <f>'IDT-1 Calculation'!DF29</f>
        <v>99.108000000000004</v>
      </c>
      <c r="C29" s="94">
        <f>'IDT-1 Calculation'!DG29</f>
        <v>61.405999999999999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-160.51400000000001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96.590999999999994</v>
      </c>
      <c r="C30" s="94">
        <f>'IDT-1 Calculation'!DG30</f>
        <v>59.847000000000001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-156.43799999999999</v>
      </c>
      <c r="G30" s="99">
        <f t="shared" si="0"/>
        <v>0</v>
      </c>
    </row>
    <row r="31" spans="1:7">
      <c r="A31" s="98" t="s">
        <v>73</v>
      </c>
      <c r="B31" s="94">
        <f>'IDT-1 Calculation'!DF31</f>
        <v>82.477999999999994</v>
      </c>
      <c r="C31" s="94">
        <f>'IDT-1 Calculation'!DG31</f>
        <v>51.101999999999997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-133.57999999999998</v>
      </c>
      <c r="G31" s="99">
        <f t="shared" si="0"/>
        <v>0</v>
      </c>
    </row>
    <row r="32" spans="1:7">
      <c r="A32" s="98" t="s">
        <v>74</v>
      </c>
      <c r="B32" s="94">
        <f>'IDT-1 Calculation'!DF32</f>
        <v>71.28</v>
      </c>
      <c r="C32" s="94">
        <f>'IDT-1 Calculation'!DG32</f>
        <v>44.164999999999999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-115.44499999999999</v>
      </c>
      <c r="G32" s="99">
        <f t="shared" si="0"/>
        <v>0</v>
      </c>
    </row>
    <row r="33" spans="1:7">
      <c r="A33" s="98" t="s">
        <v>75</v>
      </c>
      <c r="B33" s="94">
        <f>'IDT-1 Calculation'!DF33</f>
        <v>62.082000000000001</v>
      </c>
      <c r="C33" s="94">
        <f>'IDT-1 Calculation'!DG33</f>
        <v>38.465000000000003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-100.547</v>
      </c>
      <c r="G33" s="99">
        <f t="shared" si="0"/>
        <v>0</v>
      </c>
    </row>
    <row r="34" spans="1:7">
      <c r="A34" s="98" t="s">
        <v>76</v>
      </c>
      <c r="B34" s="94">
        <f>'IDT-1 Calculation'!DF34</f>
        <v>52.470999999999997</v>
      </c>
      <c r="C34" s="94">
        <f>'IDT-1 Calculation'!DG34</f>
        <v>32.51</v>
      </c>
      <c r="D34" s="94">
        <f>'IDT-1 Calculation'!DH34</f>
        <v>0</v>
      </c>
      <c r="E34" s="94">
        <f>'IDT-1 Calculation'!DI34</f>
        <v>0</v>
      </c>
      <c r="F34" s="94">
        <f>'IDT-1 Calculation'!DJ34</f>
        <v>-84.980999999999995</v>
      </c>
      <c r="G34" s="99">
        <f t="shared" si="0"/>
        <v>0</v>
      </c>
    </row>
    <row r="35" spans="1:7">
      <c r="A35" s="98" t="s">
        <v>77</v>
      </c>
      <c r="B35" s="94">
        <f>'IDT-1 Calculation'!DF35</f>
        <v>55.156999999999996</v>
      </c>
      <c r="C35" s="94">
        <f>'IDT-1 Calculation'!DG35</f>
        <v>34.174999999999997</v>
      </c>
      <c r="D35" s="94">
        <f>'IDT-1 Calculation'!DH35</f>
        <v>0</v>
      </c>
      <c r="E35" s="94">
        <f>'IDT-1 Calculation'!DI35</f>
        <v>0</v>
      </c>
      <c r="F35" s="94">
        <f>'IDT-1 Calculation'!DJ35</f>
        <v>-89.331999999999994</v>
      </c>
      <c r="G35" s="99">
        <f t="shared" si="0"/>
        <v>0</v>
      </c>
    </row>
    <row r="36" spans="1:7">
      <c r="A36" s="98" t="s">
        <v>78</v>
      </c>
      <c r="B36" s="94">
        <f>'IDT-1 Calculation'!DF36</f>
        <v>42.258000000000003</v>
      </c>
      <c r="C36" s="94">
        <f>'IDT-1 Calculation'!DG36</f>
        <v>26.183</v>
      </c>
      <c r="D36" s="94">
        <f>'IDT-1 Calculation'!DH36</f>
        <v>0</v>
      </c>
      <c r="E36" s="94">
        <f>'IDT-1 Calculation'!DI36</f>
        <v>0</v>
      </c>
      <c r="F36" s="94">
        <f>'IDT-1 Calculation'!DJ36</f>
        <v>-68.441000000000003</v>
      </c>
      <c r="G36" s="99">
        <f t="shared" si="0"/>
        <v>0</v>
      </c>
    </row>
    <row r="37" spans="1:7">
      <c r="A37" s="98" t="s">
        <v>79</v>
      </c>
      <c r="B37" s="94">
        <f>'IDT-1 Calculation'!DF37</f>
        <v>50.354999999999997</v>
      </c>
      <c r="C37" s="94">
        <f>'IDT-1 Calculation'!DG37</f>
        <v>31.2</v>
      </c>
      <c r="D37" s="94">
        <f>'IDT-1 Calculation'!DH37</f>
        <v>0</v>
      </c>
      <c r="E37" s="94">
        <f>'IDT-1 Calculation'!DI37</f>
        <v>0</v>
      </c>
      <c r="F37" s="94">
        <f>'IDT-1 Calculation'!DJ37</f>
        <v>-81.554999999999993</v>
      </c>
      <c r="G37" s="99">
        <f t="shared" si="0"/>
        <v>0</v>
      </c>
    </row>
    <row r="38" spans="1:7">
      <c r="A38" s="98" t="s">
        <v>80</v>
      </c>
      <c r="B38" s="94">
        <f>'IDT-1 Calculation'!DF38</f>
        <v>72.834999999999994</v>
      </c>
      <c r="C38" s="94">
        <f>'IDT-1 Calculation'!DG38</f>
        <v>25</v>
      </c>
      <c r="D38" s="94">
        <f>'IDT-1 Calculation'!DH38</f>
        <v>0</v>
      </c>
      <c r="E38" s="94">
        <f>'IDT-1 Calculation'!DI38</f>
        <v>0</v>
      </c>
      <c r="F38" s="94">
        <f>'IDT-1 Calculation'!DJ38</f>
        <v>-97.834999999999994</v>
      </c>
      <c r="G38" s="99">
        <f t="shared" si="0"/>
        <v>0</v>
      </c>
    </row>
    <row r="39" spans="1:7">
      <c r="A39" s="98" t="s">
        <v>81</v>
      </c>
      <c r="B39" s="94">
        <f>'IDT-1 Calculation'!DF39</f>
        <v>72.394000000000005</v>
      </c>
      <c r="C39" s="94">
        <f>'IDT-1 Calculation'!DG39</f>
        <v>20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-92.394000000000005</v>
      </c>
      <c r="G39" s="99">
        <f t="shared" si="0"/>
        <v>0</v>
      </c>
    </row>
    <row r="40" spans="1:7">
      <c r="A40" s="98" t="s">
        <v>82</v>
      </c>
      <c r="B40" s="94">
        <f>'IDT-1 Calculation'!DF40</f>
        <v>24.114000000000001</v>
      </c>
      <c r="C40" s="94">
        <f>'IDT-1 Calculation'!DG40</f>
        <v>14.941000000000001</v>
      </c>
      <c r="D40" s="94">
        <f>'IDT-1 Calculation'!DH40</f>
        <v>0</v>
      </c>
      <c r="E40" s="94">
        <f>'IDT-1 Calculation'!DI40</f>
        <v>0</v>
      </c>
      <c r="F40" s="94">
        <f>'IDT-1 Calculation'!DJ40</f>
        <v>-39.055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111.86799999999999</v>
      </c>
      <c r="C67" s="94">
        <f>'IDT-1 Calculation'!DG67</f>
        <v>69.313000000000002</v>
      </c>
      <c r="D67" s="94">
        <f>'IDT-1 Calculation'!DH67</f>
        <v>0</v>
      </c>
      <c r="E67" s="94">
        <f>'IDT-1 Calculation'!DI67</f>
        <v>0</v>
      </c>
      <c r="F67" s="94">
        <f>'IDT-1 Calculation'!DJ67</f>
        <v>-181.18099999999998</v>
      </c>
      <c r="G67" s="99">
        <f t="shared" si="0"/>
        <v>0</v>
      </c>
    </row>
    <row r="68" spans="1:7">
      <c r="A68" s="98" t="s">
        <v>110</v>
      </c>
      <c r="B68" s="94">
        <f>'IDT-1 Calculation'!DF68</f>
        <v>103.69</v>
      </c>
      <c r="C68" s="94">
        <f>'IDT-1 Calculation'!DG68</f>
        <v>64.245000000000005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-167.935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87.768000000000001</v>
      </c>
      <c r="C69" s="94">
        <f>'IDT-1 Calculation'!DG69</f>
        <v>54.38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-142.148</v>
      </c>
      <c r="G69" s="99">
        <f t="shared" si="1"/>
        <v>0</v>
      </c>
    </row>
    <row r="70" spans="1:7">
      <c r="A70" s="98" t="s">
        <v>112</v>
      </c>
      <c r="B70" s="94">
        <f>'IDT-1 Calculation'!DF70</f>
        <v>85.706000000000003</v>
      </c>
      <c r="C70" s="94">
        <f>'IDT-1 Calculation'!DG70</f>
        <v>53.101999999999997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-138.80799999999999</v>
      </c>
      <c r="G70" s="99">
        <f t="shared" si="1"/>
        <v>0</v>
      </c>
    </row>
    <row r="71" spans="1:7">
      <c r="A71" s="98" t="s">
        <v>113</v>
      </c>
      <c r="B71" s="94">
        <f>'IDT-1 Calculation'!DF71</f>
        <v>84.141999999999996</v>
      </c>
      <c r="C71" s="94">
        <f>'IDT-1 Calculation'!DG71</f>
        <v>52.134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-136.27600000000001</v>
      </c>
      <c r="G71" s="99">
        <f t="shared" si="1"/>
        <v>0</v>
      </c>
    </row>
    <row r="72" spans="1:7">
      <c r="A72" s="98" t="s">
        <v>114</v>
      </c>
      <c r="B72" s="94">
        <f>'IDT-1 Calculation'!DF72</f>
        <v>76.325000000000003</v>
      </c>
      <c r="C72" s="94">
        <f>'IDT-1 Calculation'!DG72</f>
        <v>47.290999999999997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-123.616</v>
      </c>
      <c r="G72" s="99">
        <f t="shared" si="1"/>
        <v>0</v>
      </c>
    </row>
    <row r="73" spans="1:7">
      <c r="A73" s="98" t="s">
        <v>115</v>
      </c>
      <c r="B73" s="94">
        <f>'IDT-1 Calculation'!DF73</f>
        <v>69.465999999999994</v>
      </c>
      <c r="C73" s="94">
        <f>'IDT-1 Calculation'!DG73</f>
        <v>43.04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-112.506</v>
      </c>
      <c r="G73" s="99">
        <f t="shared" si="1"/>
        <v>0</v>
      </c>
    </row>
    <row r="74" spans="1:7">
      <c r="A74" s="98" t="s">
        <v>116</v>
      </c>
      <c r="B74" s="94">
        <f>'IDT-1 Calculation'!DF74</f>
        <v>71.084999999999994</v>
      </c>
      <c r="C74" s="94">
        <f>'IDT-1 Calculation'!DG74</f>
        <v>44.042999999999999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-115.12799999999999</v>
      </c>
      <c r="G74" s="99">
        <f t="shared" si="1"/>
        <v>0</v>
      </c>
    </row>
    <row r="75" spans="1:7">
      <c r="A75" s="98" t="s">
        <v>117</v>
      </c>
      <c r="B75" s="94">
        <f>'IDT-1 Calculation'!DF75</f>
        <v>81.991</v>
      </c>
      <c r="C75" s="94">
        <f>'IDT-1 Calculation'!DG75</f>
        <v>50.801000000000002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-132.792</v>
      </c>
      <c r="G75" s="99">
        <f t="shared" si="1"/>
        <v>0</v>
      </c>
    </row>
    <row r="76" spans="1:7">
      <c r="A76" s="98" t="s">
        <v>118</v>
      </c>
      <c r="B76" s="94">
        <f>'IDT-1 Calculation'!DF76</f>
        <v>100.27</v>
      </c>
      <c r="C76" s="94">
        <f>'IDT-1 Calculation'!DG76</f>
        <v>62.127000000000002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-162.39699999999999</v>
      </c>
      <c r="G76" s="99">
        <f t="shared" si="1"/>
        <v>0</v>
      </c>
    </row>
    <row r="77" spans="1:7">
      <c r="A77" s="98" t="s">
        <v>119</v>
      </c>
      <c r="B77" s="94">
        <f>'IDT-1 Calculation'!DF77</f>
        <v>108.218</v>
      </c>
      <c r="C77" s="94">
        <f>'IDT-1 Calculation'!DG77</f>
        <v>67.051000000000002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-175.26900000000001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116.25700000000001</v>
      </c>
      <c r="C78" s="94">
        <f>'IDT-1 Calculation'!DG78</f>
        <v>72.031999999999996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-188.28899999999999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114.371</v>
      </c>
      <c r="C79" s="94">
        <f>'IDT-1 Calculation'!DG79</f>
        <v>70.864000000000004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-185.23500000000001</v>
      </c>
      <c r="G79" s="99">
        <f t="shared" si="1"/>
        <v>0</v>
      </c>
    </row>
    <row r="80" spans="1:7">
      <c r="A80" s="98" t="s">
        <v>122</v>
      </c>
      <c r="B80" s="94">
        <f>'IDT-1 Calculation'!DF80</f>
        <v>121.741</v>
      </c>
      <c r="C80" s="94">
        <f>'IDT-1 Calculation'!DG80</f>
        <v>75.430000000000007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-197.17099999999999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138.47300000000001</v>
      </c>
      <c r="C81" s="94">
        <f>'IDT-1 Calculation'!DG81</f>
        <v>85.796999999999997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-224.27</v>
      </c>
      <c r="G81" s="99">
        <f t="shared" si="1"/>
        <v>0</v>
      </c>
    </row>
    <row r="82" spans="1:7">
      <c r="A82" s="98" t="s">
        <v>124</v>
      </c>
      <c r="B82" s="94">
        <f>'IDT-1 Calculation'!DF82</f>
        <v>147.61600000000001</v>
      </c>
      <c r="C82" s="94">
        <f>'IDT-1 Calculation'!DG82</f>
        <v>91.462000000000003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-239.07800000000003</v>
      </c>
      <c r="G82" s="99">
        <f t="shared" si="1"/>
        <v>0</v>
      </c>
    </row>
    <row r="83" spans="1:7">
      <c r="A83" s="98" t="s">
        <v>125</v>
      </c>
      <c r="B83" s="94">
        <f>'IDT-1 Calculation'!DF83</f>
        <v>155.839</v>
      </c>
      <c r="C83" s="94">
        <f>'IDT-1 Calculation'!DG83</f>
        <v>96.557000000000002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-252.39600000000002</v>
      </c>
      <c r="G83" s="99">
        <f t="shared" si="1"/>
        <v>0</v>
      </c>
    </row>
    <row r="84" spans="1:7">
      <c r="A84" s="98" t="s">
        <v>126</v>
      </c>
      <c r="B84" s="94">
        <f>'IDT-1 Calculation'!DF84</f>
        <v>10.801</v>
      </c>
      <c r="C84" s="94">
        <f>'IDT-1 Calculation'!DG84</f>
        <v>6.6920000000000002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-17.493000000000002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20.218</v>
      </c>
      <c r="C86" s="94">
        <f>'IDT-1 Calculation'!DG86</f>
        <v>12.526999999999999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-32.744999999999997</v>
      </c>
      <c r="G86" s="99">
        <f t="shared" si="1"/>
        <v>0</v>
      </c>
    </row>
    <row r="87" spans="1:7">
      <c r="A87" s="98" t="s">
        <v>129</v>
      </c>
      <c r="B87" s="94">
        <f>'IDT-1 Calculation'!DF87</f>
        <v>48.173000000000002</v>
      </c>
      <c r="C87" s="94">
        <f>'IDT-1 Calculation'!DG87</f>
        <v>29.847999999999999</v>
      </c>
      <c r="D87" s="94">
        <f>'IDT-1 Calculation'!DH87</f>
        <v>0</v>
      </c>
      <c r="E87" s="94">
        <f>'IDT-1 Calculation'!DI87</f>
        <v>0</v>
      </c>
      <c r="F87" s="94">
        <f>'IDT-1 Calculation'!DJ87</f>
        <v>-78.021000000000001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50.198</v>
      </c>
      <c r="C88" s="94">
        <f>'IDT-1 Calculation'!DG88</f>
        <v>31.103000000000002</v>
      </c>
      <c r="D88" s="94">
        <f>'IDT-1 Calculation'!DH88</f>
        <v>0</v>
      </c>
      <c r="E88" s="94">
        <f>'IDT-1 Calculation'!DI88</f>
        <v>0</v>
      </c>
      <c r="F88" s="94">
        <f>'IDT-1 Calculation'!DJ88</f>
        <v>-81.301000000000002</v>
      </c>
      <c r="G88" s="99">
        <f t="shared" si="1"/>
        <v>0</v>
      </c>
    </row>
    <row r="89" spans="1:7">
      <c r="A89" s="98" t="s">
        <v>131</v>
      </c>
      <c r="B89" s="94">
        <f>'IDT-1 Calculation'!DF89</f>
        <v>44.969000000000001</v>
      </c>
      <c r="C89" s="94">
        <f>'IDT-1 Calculation'!DG89</f>
        <v>27.863</v>
      </c>
      <c r="D89" s="94">
        <f>'IDT-1 Calculation'!DH89</f>
        <v>0</v>
      </c>
      <c r="E89" s="94">
        <f>'IDT-1 Calculation'!DI89</f>
        <v>0</v>
      </c>
      <c r="F89" s="94">
        <f>'IDT-1 Calculation'!DJ89</f>
        <v>-72.831999999999994</v>
      </c>
      <c r="G89" s="99">
        <f t="shared" si="1"/>
        <v>0</v>
      </c>
    </row>
    <row r="90" spans="1:7">
      <c r="A90" s="98" t="s">
        <v>132</v>
      </c>
      <c r="B90" s="94">
        <f>'IDT-1 Calculation'!DF90</f>
        <v>45.945</v>
      </c>
      <c r="C90" s="94">
        <f>'IDT-1 Calculation'!DG90</f>
        <v>28.466999999999999</v>
      </c>
      <c r="D90" s="94">
        <f>'IDT-1 Calculation'!DH90</f>
        <v>0</v>
      </c>
      <c r="E90" s="94">
        <f>'IDT-1 Calculation'!DI90</f>
        <v>0</v>
      </c>
      <c r="F90" s="94">
        <f>'IDT-1 Calculation'!DJ90</f>
        <v>-74.412000000000006</v>
      </c>
      <c r="G90" s="99">
        <f t="shared" si="1"/>
        <v>0</v>
      </c>
    </row>
    <row r="91" spans="1:7">
      <c r="A91" s="98" t="s">
        <v>133</v>
      </c>
      <c r="B91" s="94">
        <f>'IDT-1 Calculation'!DF91</f>
        <v>52.418999999999997</v>
      </c>
      <c r="C91" s="94">
        <f>'IDT-1 Calculation'!DG91</f>
        <v>32.478000000000002</v>
      </c>
      <c r="D91" s="94">
        <f>'IDT-1 Calculation'!DH91</f>
        <v>0</v>
      </c>
      <c r="E91" s="94">
        <f>'IDT-1 Calculation'!DI91</f>
        <v>0</v>
      </c>
      <c r="F91" s="94">
        <f>'IDT-1 Calculation'!DJ91</f>
        <v>-84.896999999999991</v>
      </c>
      <c r="G91" s="99">
        <f t="shared" si="1"/>
        <v>0</v>
      </c>
    </row>
    <row r="92" spans="1:7">
      <c r="A92" s="98" t="s">
        <v>134</v>
      </c>
      <c r="B92" s="94">
        <f>'IDT-1 Calculation'!DF92</f>
        <v>57.469000000000001</v>
      </c>
      <c r="C92" s="94">
        <f>'IDT-1 Calculation'!DG92</f>
        <v>35.607999999999997</v>
      </c>
      <c r="D92" s="94">
        <f>'IDT-1 Calculation'!DH92</f>
        <v>0</v>
      </c>
      <c r="E92" s="94">
        <f>'IDT-1 Calculation'!DI92</f>
        <v>0</v>
      </c>
      <c r="F92" s="94">
        <f>'IDT-1 Calculation'!DJ92</f>
        <v>-93.076999999999998</v>
      </c>
      <c r="G92" s="99">
        <f t="shared" si="1"/>
        <v>0</v>
      </c>
    </row>
    <row r="93" spans="1:7">
      <c r="A93" s="98" t="s">
        <v>135</v>
      </c>
      <c r="B93" s="94">
        <f>'IDT-1 Calculation'!DF93</f>
        <v>71.016999999999996</v>
      </c>
      <c r="C93" s="94">
        <f>'IDT-1 Calculation'!DG93</f>
        <v>30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-101.017</v>
      </c>
      <c r="G93" s="99">
        <f t="shared" si="1"/>
        <v>0</v>
      </c>
    </row>
    <row r="94" spans="1:7">
      <c r="A94" s="98" t="s">
        <v>136</v>
      </c>
      <c r="B94" s="94">
        <f>'IDT-1 Calculation'!DF94</f>
        <v>94.307000000000002</v>
      </c>
      <c r="C94" s="94">
        <f>'IDT-1 Calculation'!DG94</f>
        <v>15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-109.307</v>
      </c>
      <c r="G94" s="99">
        <f t="shared" si="1"/>
        <v>0</v>
      </c>
    </row>
    <row r="95" spans="1:7">
      <c r="A95" s="98" t="s">
        <v>137</v>
      </c>
      <c r="B95" s="94">
        <f>'IDT-1 Calculation'!DF95</f>
        <v>65</v>
      </c>
      <c r="C95" s="94">
        <f>'IDT-1 Calculation'!DG95</f>
        <v>10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-75</v>
      </c>
      <c r="G95" s="99">
        <f t="shared" si="1"/>
        <v>0</v>
      </c>
    </row>
    <row r="96" spans="1:7">
      <c r="A96" s="98" t="s">
        <v>138</v>
      </c>
      <c r="B96" s="94">
        <f>'IDT-1 Calculation'!DF96</f>
        <v>40</v>
      </c>
      <c r="C96" s="94">
        <f>'IDT-1 Calculation'!DG96</f>
        <v>5</v>
      </c>
      <c r="D96" s="94">
        <f>'IDT-1 Calculation'!DH96</f>
        <v>0</v>
      </c>
      <c r="E96" s="94">
        <f>'IDT-1 Calculation'!DI96</f>
        <v>0</v>
      </c>
      <c r="F96" s="94">
        <f>'IDT-1 Calculation'!DJ96</f>
        <v>-45</v>
      </c>
      <c r="G96" s="99">
        <f t="shared" si="1"/>
        <v>0</v>
      </c>
    </row>
    <row r="97" spans="1:7">
      <c r="A97" s="98" t="s">
        <v>139</v>
      </c>
      <c r="B97" s="94">
        <f>'IDT-1 Calculation'!DF97</f>
        <v>8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-8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0.86622975000000002</v>
      </c>
      <c r="C99" s="110">
        <f>SUM(C3:C98)/4000</f>
        <v>0.48650550000000004</v>
      </c>
      <c r="D99" s="110">
        <f>SUM(D3:D98)/4000</f>
        <v>0</v>
      </c>
      <c r="E99" s="110">
        <f>SUM(E3:E98)/4000</f>
        <v>0</v>
      </c>
      <c r="F99" s="110">
        <f>SUM(F3:F98)/4000</f>
        <v>-1.3527352500000001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3.94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7.3</v>
      </c>
      <c r="AP3" s="196">
        <v>9.58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3.94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7.3</v>
      </c>
      <c r="AP4" s="196">
        <v>9.58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3.94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7.3</v>
      </c>
      <c r="AP5" s="196">
        <v>9.58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3.94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7.3</v>
      </c>
      <c r="AP6" s="196">
        <v>9.58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3.94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7.3</v>
      </c>
      <c r="AP7" s="196">
        <v>9.58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3.94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7.3</v>
      </c>
      <c r="AP8" s="196">
        <v>9.58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3.94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7.3</v>
      </c>
      <c r="AP9" s="196">
        <v>9.58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3.94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7.3</v>
      </c>
      <c r="AP10" s="196">
        <v>9.58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3.94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7.3</v>
      </c>
      <c r="AP11" s="196">
        <v>9.58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3.94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7.3</v>
      </c>
      <c r="AP12" s="196">
        <v>9.58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3.94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7.3</v>
      </c>
      <c r="AP13" s="196">
        <v>9.58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3.94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7.3</v>
      </c>
      <c r="AP14" s="196">
        <v>9.58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3.94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7.3</v>
      </c>
      <c r="AP15" s="196">
        <v>9.58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3.94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7.3</v>
      </c>
      <c r="AP16" s="196">
        <v>9.58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3.94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7.3</v>
      </c>
      <c r="AP17" s="196">
        <v>9.58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3.94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7.3</v>
      </c>
      <c r="AP18" s="196">
        <v>9.58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3.94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7.3</v>
      </c>
      <c r="AP19" s="196">
        <v>9.58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3.94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7.3</v>
      </c>
      <c r="AP20" s="196">
        <v>9.58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3.94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7.3</v>
      </c>
      <c r="AP21" s="196">
        <v>9.58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3.94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7.3</v>
      </c>
      <c r="AP22" s="196">
        <v>9.58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3.94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7.3</v>
      </c>
      <c r="AP23" s="196">
        <v>9.58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3.94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7.3</v>
      </c>
      <c r="AP24" s="196">
        <v>9.58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3.94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7.3</v>
      </c>
      <c r="AP25" s="196">
        <v>9.58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3.94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7.3</v>
      </c>
      <c r="AP26" s="196">
        <v>9.58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3.94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7.3</v>
      </c>
      <c r="AP27" s="196">
        <v>9.58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3.94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7.3</v>
      </c>
      <c r="AP28" s="196">
        <v>9.58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3.94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7.3</v>
      </c>
      <c r="AP29" s="196">
        <v>9.58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3.94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7.3</v>
      </c>
      <c r="AP30" s="196">
        <v>9.58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3.94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7.3</v>
      </c>
      <c r="AP31" s="196">
        <v>9.58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3.94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7.3</v>
      </c>
      <c r="AP32" s="196">
        <v>9.58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3.94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7.3</v>
      </c>
      <c r="AP33" s="196">
        <v>9.58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3.94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7.3</v>
      </c>
      <c r="AP34" s="196">
        <v>9.58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3.94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7.3</v>
      </c>
      <c r="AP35" s="196">
        <v>9.58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3.94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7.3</v>
      </c>
      <c r="AP36" s="196">
        <v>9.58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3.94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7.3</v>
      </c>
      <c r="AP37" s="196">
        <v>9.58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3.94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7.3</v>
      </c>
      <c r="AP38" s="196">
        <v>9.58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3.94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7.3</v>
      </c>
      <c r="AP39" s="196">
        <v>9.58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3.94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7.3</v>
      </c>
      <c r="AP40" s="196">
        <v>9.58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3.94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7.3</v>
      </c>
      <c r="AP41" s="196">
        <v>9.58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3.94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7.3</v>
      </c>
      <c r="AP42" s="196">
        <v>9.58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3.94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7.3</v>
      </c>
      <c r="AP43" s="196">
        <v>9.58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3.94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7.3</v>
      </c>
      <c r="AP44" s="196">
        <v>9.58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3.94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7.3</v>
      </c>
      <c r="AP45" s="196">
        <v>9.58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3.94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7.3</v>
      </c>
      <c r="AP46" s="196">
        <v>9.58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3.94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7.3</v>
      </c>
      <c r="AP47" s="196">
        <v>9.58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3.94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7.3</v>
      </c>
      <c r="AP48" s="196">
        <v>9.58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3.94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7.3</v>
      </c>
      <c r="AP49" s="196">
        <v>9.58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3.94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7.3</v>
      </c>
      <c r="AP50" s="196">
        <v>9.58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3.94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7.3</v>
      </c>
      <c r="AP51" s="196">
        <v>9.58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3.94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7.3</v>
      </c>
      <c r="AP52" s="196">
        <v>9.58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3.94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7.3</v>
      </c>
      <c r="AP53" s="196">
        <v>9.58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3.94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7.3</v>
      </c>
      <c r="AP54" s="196">
        <v>9.58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3.94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7.3</v>
      </c>
      <c r="AP55" s="196">
        <v>9.58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3.94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7.3</v>
      </c>
      <c r="AP56" s="196">
        <v>9.58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3.94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7.3</v>
      </c>
      <c r="AP57" s="196">
        <v>9.58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3.94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7.3</v>
      </c>
      <c r="AP58" s="196">
        <v>9.58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3.94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7.3</v>
      </c>
      <c r="AP59" s="196">
        <v>9.58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3.94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7.3</v>
      </c>
      <c r="AP60" s="196">
        <v>9.58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3.94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7.3</v>
      </c>
      <c r="AP61" s="196">
        <v>9.58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3.94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7.3</v>
      </c>
      <c r="AP62" s="196">
        <v>9.58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3.94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7.3</v>
      </c>
      <c r="AP63" s="196">
        <v>9.58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3.94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7.3</v>
      </c>
      <c r="AP64" s="196">
        <v>9.58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3.94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7.3</v>
      </c>
      <c r="AP65" s="196">
        <v>9.58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3.94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7.3</v>
      </c>
      <c r="AP66" s="196">
        <v>9.58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3.94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7.3</v>
      </c>
      <c r="AP67" s="196">
        <v>9.58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3.94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7.3</v>
      </c>
      <c r="AP68" s="196">
        <v>9.58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3.94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7.3</v>
      </c>
      <c r="AP69" s="196">
        <v>9.58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3.94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7.3</v>
      </c>
      <c r="AP70" s="196">
        <v>9.58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3.94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7.3</v>
      </c>
      <c r="AP71" s="196">
        <v>9.58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3.94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7.3</v>
      </c>
      <c r="AP72" s="196">
        <v>9.58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3.94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7.3</v>
      </c>
      <c r="AP73" s="196">
        <v>9.58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3.94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7.3</v>
      </c>
      <c r="AP74" s="196">
        <v>9.58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3.94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7.3</v>
      </c>
      <c r="AP75" s="196">
        <v>9.58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3.94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7.3</v>
      </c>
      <c r="AP76" s="196">
        <v>9.58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3.94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7.3</v>
      </c>
      <c r="AP77" s="196">
        <v>9.58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3.94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7.3</v>
      </c>
      <c r="AP78" s="196">
        <v>9.58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3.94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7.3</v>
      </c>
      <c r="AP79" s="196">
        <v>9.58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3.94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7.3</v>
      </c>
      <c r="AP80" s="196">
        <v>9.58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3.94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7.3</v>
      </c>
      <c r="AP81" s="196">
        <v>9.58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3.94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7.3</v>
      </c>
      <c r="AP82" s="196">
        <v>9.58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3.94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7.3</v>
      </c>
      <c r="AP83" s="196">
        <v>9.58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3.94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7.3</v>
      </c>
      <c r="AP84" s="196">
        <v>9.58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3.94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7.3</v>
      </c>
      <c r="AP85" s="196">
        <v>9.58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3.94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7.3</v>
      </c>
      <c r="AP86" s="196">
        <v>9.58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3.94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7.3</v>
      </c>
      <c r="AP87" s="196">
        <v>9.58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3.94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7.3</v>
      </c>
      <c r="AP88" s="196">
        <v>9.58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3.94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7.3</v>
      </c>
      <c r="AP89" s="196">
        <v>9.58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3.94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7.3</v>
      </c>
      <c r="AP90" s="196">
        <v>9.58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3.94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7.3</v>
      </c>
      <c r="AP91" s="196">
        <v>9.58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3.94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7.3</v>
      </c>
      <c r="AP92" s="196">
        <v>9.58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3.94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7.3</v>
      </c>
      <c r="AP93" s="196">
        <v>9.58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3.94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7.3</v>
      </c>
      <c r="AP94" s="196">
        <v>9.58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3.94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7.3</v>
      </c>
      <c r="AP95" s="196">
        <v>9.58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3.94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7.3</v>
      </c>
      <c r="AP96" s="196">
        <v>9.58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3.94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7.3</v>
      </c>
      <c r="AP97" s="196">
        <v>9.58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3.94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7.3</v>
      </c>
      <c r="AP98" s="196">
        <v>9.58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0.17519999999999986</v>
      </c>
      <c r="AP99">
        <f t="shared" si="0"/>
        <v>0.22992000000000035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19.52</v>
      </c>
      <c r="AJ3" s="196">
        <v>0</v>
      </c>
      <c r="AK3" s="196">
        <v>0.35</v>
      </c>
      <c r="AL3" s="196">
        <v>0</v>
      </c>
      <c r="AM3" s="196">
        <v>0</v>
      </c>
      <c r="AN3" s="196">
        <v>0</v>
      </c>
      <c r="AO3" s="196">
        <v>29.18</v>
      </c>
      <c r="AP3" s="196">
        <v>38.299999999999997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19.52</v>
      </c>
      <c r="AJ4" s="196">
        <v>0</v>
      </c>
      <c r="AK4" s="196">
        <v>0.35</v>
      </c>
      <c r="AL4" s="196">
        <v>0</v>
      </c>
      <c r="AM4" s="196">
        <v>0</v>
      </c>
      <c r="AN4" s="196">
        <v>0</v>
      </c>
      <c r="AO4" s="196">
        <v>29.18</v>
      </c>
      <c r="AP4" s="196">
        <v>38.299999999999997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19.52</v>
      </c>
      <c r="AJ5" s="196">
        <v>0</v>
      </c>
      <c r="AK5" s="196">
        <v>0.35</v>
      </c>
      <c r="AL5" s="196">
        <v>0</v>
      </c>
      <c r="AM5" s="196">
        <v>0</v>
      </c>
      <c r="AN5" s="196">
        <v>0</v>
      </c>
      <c r="AO5" s="196">
        <v>29.18</v>
      </c>
      <c r="AP5" s="196">
        <v>38.299999999999997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19.52</v>
      </c>
      <c r="AJ6" s="196">
        <v>0</v>
      </c>
      <c r="AK6" s="196">
        <v>0.35</v>
      </c>
      <c r="AL6" s="196">
        <v>0</v>
      </c>
      <c r="AM6" s="196">
        <v>0</v>
      </c>
      <c r="AN6" s="196">
        <v>0</v>
      </c>
      <c r="AO6" s="196">
        <v>29.18</v>
      </c>
      <c r="AP6" s="196">
        <v>38.299999999999997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19.52</v>
      </c>
      <c r="AJ7" s="196">
        <v>0</v>
      </c>
      <c r="AK7" s="196">
        <v>0.35</v>
      </c>
      <c r="AL7" s="196">
        <v>0</v>
      </c>
      <c r="AM7" s="196">
        <v>0</v>
      </c>
      <c r="AN7" s="196">
        <v>0</v>
      </c>
      <c r="AO7" s="196">
        <v>29.18</v>
      </c>
      <c r="AP7" s="196">
        <v>38.299999999999997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19.52</v>
      </c>
      <c r="AJ8" s="196">
        <v>0</v>
      </c>
      <c r="AK8" s="196">
        <v>0.35</v>
      </c>
      <c r="AL8" s="196">
        <v>0</v>
      </c>
      <c r="AM8" s="196">
        <v>0</v>
      </c>
      <c r="AN8" s="196">
        <v>0</v>
      </c>
      <c r="AO8" s="196">
        <v>29.18</v>
      </c>
      <c r="AP8" s="196">
        <v>38.299999999999997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19.52</v>
      </c>
      <c r="AJ9" s="196">
        <v>0</v>
      </c>
      <c r="AK9" s="196">
        <v>0.35</v>
      </c>
      <c r="AL9" s="196">
        <v>0</v>
      </c>
      <c r="AM9" s="196">
        <v>0</v>
      </c>
      <c r="AN9" s="196">
        <v>0</v>
      </c>
      <c r="AO9" s="196">
        <v>29.18</v>
      </c>
      <c r="AP9" s="196">
        <v>38.299999999999997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19.52</v>
      </c>
      <c r="AJ10" s="196">
        <v>0</v>
      </c>
      <c r="AK10" s="196">
        <v>0.35</v>
      </c>
      <c r="AL10" s="196">
        <v>0</v>
      </c>
      <c r="AM10" s="196">
        <v>0</v>
      </c>
      <c r="AN10" s="196">
        <v>0</v>
      </c>
      <c r="AO10" s="196">
        <v>29.18</v>
      </c>
      <c r="AP10" s="196">
        <v>38.299999999999997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19.52</v>
      </c>
      <c r="AJ11" s="196">
        <v>0</v>
      </c>
      <c r="AK11" s="196">
        <v>0.35</v>
      </c>
      <c r="AL11" s="196">
        <v>0</v>
      </c>
      <c r="AM11" s="196">
        <v>0</v>
      </c>
      <c r="AN11" s="196">
        <v>0</v>
      </c>
      <c r="AO11" s="196">
        <v>29.18</v>
      </c>
      <c r="AP11" s="196">
        <v>38.299999999999997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19.52</v>
      </c>
      <c r="AJ12" s="196">
        <v>0</v>
      </c>
      <c r="AK12" s="196">
        <v>0.35</v>
      </c>
      <c r="AL12" s="196">
        <v>0</v>
      </c>
      <c r="AM12" s="196">
        <v>0</v>
      </c>
      <c r="AN12" s="196">
        <v>0</v>
      </c>
      <c r="AO12" s="196">
        <v>29.18</v>
      </c>
      <c r="AP12" s="196">
        <v>38.299999999999997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19.52</v>
      </c>
      <c r="AJ13" s="196">
        <v>0</v>
      </c>
      <c r="AK13" s="196">
        <v>0.35</v>
      </c>
      <c r="AL13" s="196">
        <v>0</v>
      </c>
      <c r="AM13" s="196">
        <v>0</v>
      </c>
      <c r="AN13" s="196">
        <v>0</v>
      </c>
      <c r="AO13" s="196">
        <v>29.18</v>
      </c>
      <c r="AP13" s="196">
        <v>38.299999999999997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19.52</v>
      </c>
      <c r="AJ14" s="196">
        <v>0</v>
      </c>
      <c r="AK14" s="196">
        <v>0.35</v>
      </c>
      <c r="AL14" s="196">
        <v>0</v>
      </c>
      <c r="AM14" s="196">
        <v>0</v>
      </c>
      <c r="AN14" s="196">
        <v>0</v>
      </c>
      <c r="AO14" s="196">
        <v>29.18</v>
      </c>
      <c r="AP14" s="196">
        <v>38.299999999999997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19.52</v>
      </c>
      <c r="AJ15" s="196">
        <v>0</v>
      </c>
      <c r="AK15" s="196">
        <v>0.35</v>
      </c>
      <c r="AL15" s="196">
        <v>0</v>
      </c>
      <c r="AM15" s="196">
        <v>0</v>
      </c>
      <c r="AN15" s="196">
        <v>0</v>
      </c>
      <c r="AO15" s="196">
        <v>29.18</v>
      </c>
      <c r="AP15" s="196">
        <v>38.299999999999997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19.52</v>
      </c>
      <c r="AJ16" s="196">
        <v>0</v>
      </c>
      <c r="AK16" s="196">
        <v>0.35</v>
      </c>
      <c r="AL16" s="196">
        <v>0</v>
      </c>
      <c r="AM16" s="196">
        <v>0</v>
      </c>
      <c r="AN16" s="196">
        <v>0</v>
      </c>
      <c r="AO16" s="196">
        <v>29.18</v>
      </c>
      <c r="AP16" s="196">
        <v>38.299999999999997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19.52</v>
      </c>
      <c r="AJ17" s="196">
        <v>0</v>
      </c>
      <c r="AK17" s="196">
        <v>0.35</v>
      </c>
      <c r="AL17" s="196">
        <v>0</v>
      </c>
      <c r="AM17" s="196">
        <v>0</v>
      </c>
      <c r="AN17" s="196">
        <v>0</v>
      </c>
      <c r="AO17" s="196">
        <v>29.18</v>
      </c>
      <c r="AP17" s="196">
        <v>38.299999999999997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19.52</v>
      </c>
      <c r="AJ18" s="196">
        <v>0</v>
      </c>
      <c r="AK18" s="196">
        <v>0.35</v>
      </c>
      <c r="AL18" s="196">
        <v>0</v>
      </c>
      <c r="AM18" s="196">
        <v>0</v>
      </c>
      <c r="AN18" s="196">
        <v>0</v>
      </c>
      <c r="AO18" s="196">
        <v>29.18</v>
      </c>
      <c r="AP18" s="196">
        <v>38.299999999999997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19.52</v>
      </c>
      <c r="AJ19" s="196">
        <v>0</v>
      </c>
      <c r="AK19" s="196">
        <v>0.35</v>
      </c>
      <c r="AL19" s="196">
        <v>0</v>
      </c>
      <c r="AM19" s="196">
        <v>0</v>
      </c>
      <c r="AN19" s="196">
        <v>0</v>
      </c>
      <c r="AO19" s="196">
        <v>29.18</v>
      </c>
      <c r="AP19" s="196">
        <v>38.299999999999997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19.52</v>
      </c>
      <c r="AJ20" s="196">
        <v>0</v>
      </c>
      <c r="AK20" s="196">
        <v>0.35</v>
      </c>
      <c r="AL20" s="196">
        <v>0</v>
      </c>
      <c r="AM20" s="196">
        <v>0</v>
      </c>
      <c r="AN20" s="196">
        <v>0</v>
      </c>
      <c r="AO20" s="196">
        <v>29.18</v>
      </c>
      <c r="AP20" s="196">
        <v>38.299999999999997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19.52</v>
      </c>
      <c r="AJ21" s="196">
        <v>0</v>
      </c>
      <c r="AK21" s="196">
        <v>0.35</v>
      </c>
      <c r="AL21" s="196">
        <v>0</v>
      </c>
      <c r="AM21" s="196">
        <v>0</v>
      </c>
      <c r="AN21" s="196">
        <v>0</v>
      </c>
      <c r="AO21" s="196">
        <v>29.18</v>
      </c>
      <c r="AP21" s="196">
        <v>38.299999999999997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19.52</v>
      </c>
      <c r="AJ22" s="196">
        <v>0</v>
      </c>
      <c r="AK22" s="196">
        <v>0.35</v>
      </c>
      <c r="AL22" s="196">
        <v>0</v>
      </c>
      <c r="AM22" s="196">
        <v>0</v>
      </c>
      <c r="AN22" s="196">
        <v>0</v>
      </c>
      <c r="AO22" s="196">
        <v>29.18</v>
      </c>
      <c r="AP22" s="196">
        <v>38.299999999999997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19.52</v>
      </c>
      <c r="AJ23" s="196">
        <v>0</v>
      </c>
      <c r="AK23" s="196">
        <v>0.35</v>
      </c>
      <c r="AL23" s="196">
        <v>0</v>
      </c>
      <c r="AM23" s="196">
        <v>0</v>
      </c>
      <c r="AN23" s="196">
        <v>0</v>
      </c>
      <c r="AO23" s="196">
        <v>29.18</v>
      </c>
      <c r="AP23" s="196">
        <v>38.299999999999997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19.52</v>
      </c>
      <c r="AJ24" s="196">
        <v>0</v>
      </c>
      <c r="AK24" s="196">
        <v>0.35</v>
      </c>
      <c r="AL24" s="196">
        <v>0</v>
      </c>
      <c r="AM24" s="196">
        <v>0</v>
      </c>
      <c r="AN24" s="196">
        <v>0</v>
      </c>
      <c r="AO24" s="196">
        <v>29.18</v>
      </c>
      <c r="AP24" s="196">
        <v>38.299999999999997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19.52</v>
      </c>
      <c r="AJ25" s="196">
        <v>0</v>
      </c>
      <c r="AK25" s="196">
        <v>0.35</v>
      </c>
      <c r="AL25" s="196">
        <v>0</v>
      </c>
      <c r="AM25" s="196">
        <v>0</v>
      </c>
      <c r="AN25" s="196">
        <v>0</v>
      </c>
      <c r="AO25" s="196">
        <v>29.18</v>
      </c>
      <c r="AP25" s="196">
        <v>38.299999999999997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19.52</v>
      </c>
      <c r="AJ26" s="196">
        <v>0</v>
      </c>
      <c r="AK26" s="196">
        <v>0.35</v>
      </c>
      <c r="AL26" s="196">
        <v>0</v>
      </c>
      <c r="AM26" s="196">
        <v>0</v>
      </c>
      <c r="AN26" s="196">
        <v>0</v>
      </c>
      <c r="AO26" s="196">
        <v>29.18</v>
      </c>
      <c r="AP26" s="196">
        <v>38.299999999999997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19.52</v>
      </c>
      <c r="AJ27" s="196">
        <v>0</v>
      </c>
      <c r="AK27" s="196">
        <v>0.35</v>
      </c>
      <c r="AL27" s="196">
        <v>0</v>
      </c>
      <c r="AM27" s="196">
        <v>0</v>
      </c>
      <c r="AN27" s="196">
        <v>0</v>
      </c>
      <c r="AO27" s="196">
        <v>29.18</v>
      </c>
      <c r="AP27" s="196">
        <v>38.299999999999997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19.52</v>
      </c>
      <c r="AJ28" s="196">
        <v>0</v>
      </c>
      <c r="AK28" s="196">
        <v>0.35</v>
      </c>
      <c r="AL28" s="196">
        <v>0</v>
      </c>
      <c r="AM28" s="196">
        <v>0</v>
      </c>
      <c r="AN28" s="196">
        <v>0</v>
      </c>
      <c r="AO28" s="196">
        <v>29.18</v>
      </c>
      <c r="AP28" s="196">
        <v>38.299999999999997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19.52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29.18</v>
      </c>
      <c r="AP29" s="196">
        <v>38.299999999999997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19.52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29.18</v>
      </c>
      <c r="AP30" s="196">
        <v>38.299999999999997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19.52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29.18</v>
      </c>
      <c r="AP31" s="196">
        <v>38.299999999999997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19.52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29.18</v>
      </c>
      <c r="AP32" s="196">
        <v>38.299999999999997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19.52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29.18</v>
      </c>
      <c r="AP33" s="196">
        <v>38.299999999999997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19.52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29.18</v>
      </c>
      <c r="AP34" s="196">
        <v>38.299999999999997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19.52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29.18</v>
      </c>
      <c r="AP35" s="196">
        <v>38.299999999999997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19.52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29.18</v>
      </c>
      <c r="AP36" s="196">
        <v>38.299999999999997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19.52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29.18</v>
      </c>
      <c r="AP37" s="196">
        <v>38.299999999999997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19.52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29.18</v>
      </c>
      <c r="AP38" s="196">
        <v>38.299999999999997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19.52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29.18</v>
      </c>
      <c r="AP39" s="196">
        <v>38.299999999999997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19.52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29.18</v>
      </c>
      <c r="AP40" s="196">
        <v>38.299999999999997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19.52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29.18</v>
      </c>
      <c r="AP41" s="196">
        <v>38.299999999999997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19.52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29.18</v>
      </c>
      <c r="AP42" s="196">
        <v>38.299999999999997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19.52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29.18</v>
      </c>
      <c r="AP43" s="196">
        <v>38.299999999999997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19.52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29.18</v>
      </c>
      <c r="AP44" s="196">
        <v>38.299999999999997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19.52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29.18</v>
      </c>
      <c r="AP45" s="196">
        <v>38.299999999999997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19.52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29.18</v>
      </c>
      <c r="AP46" s="196">
        <v>38.299999999999997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19.52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29.18</v>
      </c>
      <c r="AP47" s="196">
        <v>38.299999999999997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19.52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29.18</v>
      </c>
      <c r="AP48" s="196">
        <v>38.299999999999997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19.52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29.18</v>
      </c>
      <c r="AP49" s="196">
        <v>38.299999999999997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19.52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29.18</v>
      </c>
      <c r="AP50" s="196">
        <v>38.299999999999997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19.52</v>
      </c>
      <c r="AJ51" s="196">
        <v>0</v>
      </c>
      <c r="AK51" s="196">
        <v>4.24</v>
      </c>
      <c r="AL51" s="196">
        <v>0</v>
      </c>
      <c r="AM51" s="196">
        <v>0</v>
      </c>
      <c r="AN51" s="196">
        <v>0</v>
      </c>
      <c r="AO51" s="196">
        <v>29.18</v>
      </c>
      <c r="AP51" s="196">
        <v>38.299999999999997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19.52</v>
      </c>
      <c r="AJ52" s="196">
        <v>0</v>
      </c>
      <c r="AK52" s="196">
        <v>4.24</v>
      </c>
      <c r="AL52" s="196">
        <v>0</v>
      </c>
      <c r="AM52" s="196">
        <v>0</v>
      </c>
      <c r="AN52" s="196">
        <v>0</v>
      </c>
      <c r="AO52" s="196">
        <v>29.18</v>
      </c>
      <c r="AP52" s="196">
        <v>38.299999999999997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19.52</v>
      </c>
      <c r="AJ53" s="196">
        <v>0</v>
      </c>
      <c r="AK53" s="196">
        <v>4.24</v>
      </c>
      <c r="AL53" s="196">
        <v>0</v>
      </c>
      <c r="AM53" s="196">
        <v>0</v>
      </c>
      <c r="AN53" s="196">
        <v>0</v>
      </c>
      <c r="AO53" s="196">
        <v>29.18</v>
      </c>
      <c r="AP53" s="196">
        <v>38.299999999999997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19.52</v>
      </c>
      <c r="AJ54" s="196">
        <v>0</v>
      </c>
      <c r="AK54" s="196">
        <v>4.24</v>
      </c>
      <c r="AL54" s="196">
        <v>0</v>
      </c>
      <c r="AM54" s="196">
        <v>0</v>
      </c>
      <c r="AN54" s="196">
        <v>0</v>
      </c>
      <c r="AO54" s="196">
        <v>29.18</v>
      </c>
      <c r="AP54" s="196">
        <v>38.299999999999997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19.52</v>
      </c>
      <c r="AJ55" s="196">
        <v>0</v>
      </c>
      <c r="AK55" s="196">
        <v>4.24</v>
      </c>
      <c r="AL55" s="196">
        <v>0</v>
      </c>
      <c r="AM55" s="196">
        <v>0</v>
      </c>
      <c r="AN55" s="196">
        <v>0</v>
      </c>
      <c r="AO55" s="196">
        <v>29.18</v>
      </c>
      <c r="AP55" s="196">
        <v>38.299999999999997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19.52</v>
      </c>
      <c r="AJ56" s="196">
        <v>0</v>
      </c>
      <c r="AK56" s="196">
        <v>4.24</v>
      </c>
      <c r="AL56" s="196">
        <v>0</v>
      </c>
      <c r="AM56" s="196">
        <v>0</v>
      </c>
      <c r="AN56" s="196">
        <v>0</v>
      </c>
      <c r="AO56" s="196">
        <v>29.18</v>
      </c>
      <c r="AP56" s="196">
        <v>38.299999999999997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19.52</v>
      </c>
      <c r="AJ57" s="196">
        <v>0</v>
      </c>
      <c r="AK57" s="196">
        <v>4.24</v>
      </c>
      <c r="AL57" s="196">
        <v>0</v>
      </c>
      <c r="AM57" s="196">
        <v>0</v>
      </c>
      <c r="AN57" s="196">
        <v>0</v>
      </c>
      <c r="AO57" s="196">
        <v>29.18</v>
      </c>
      <c r="AP57" s="196">
        <v>38.299999999999997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19.52</v>
      </c>
      <c r="AJ58" s="196">
        <v>0</v>
      </c>
      <c r="AK58" s="196">
        <v>4.24</v>
      </c>
      <c r="AL58" s="196">
        <v>0</v>
      </c>
      <c r="AM58" s="196">
        <v>0</v>
      </c>
      <c r="AN58" s="196">
        <v>0</v>
      </c>
      <c r="AO58" s="196">
        <v>29.18</v>
      </c>
      <c r="AP58" s="196">
        <v>38.299999999999997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19.52</v>
      </c>
      <c r="AJ59" s="196">
        <v>0</v>
      </c>
      <c r="AK59" s="196">
        <v>4.24</v>
      </c>
      <c r="AL59" s="196">
        <v>0</v>
      </c>
      <c r="AM59" s="196">
        <v>0</v>
      </c>
      <c r="AN59" s="196">
        <v>0</v>
      </c>
      <c r="AO59" s="196">
        <v>29.18</v>
      </c>
      <c r="AP59" s="196">
        <v>38.299999999999997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19.52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29.18</v>
      </c>
      <c r="AP60" s="196">
        <v>38.299999999999997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19.52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29.18</v>
      </c>
      <c r="AP61" s="196">
        <v>38.299999999999997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19.52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29.18</v>
      </c>
      <c r="AP62" s="196">
        <v>38.299999999999997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19.52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29.18</v>
      </c>
      <c r="AP63" s="196">
        <v>38.299999999999997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19.52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29.18</v>
      </c>
      <c r="AP64" s="196">
        <v>38.299999999999997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19.52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29.18</v>
      </c>
      <c r="AP65" s="196">
        <v>38.299999999999997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19.52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29.18</v>
      </c>
      <c r="AP66" s="196">
        <v>38.299999999999997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19.52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29.18</v>
      </c>
      <c r="AP67" s="196">
        <v>38.299999999999997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19.52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29.18</v>
      </c>
      <c r="AP68" s="196">
        <v>38.299999999999997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19.52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29.18</v>
      </c>
      <c r="AP69" s="196">
        <v>38.299999999999997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19.52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29.18</v>
      </c>
      <c r="AP70" s="196">
        <v>38.299999999999997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19.52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29.18</v>
      </c>
      <c r="AP71" s="196">
        <v>38.299999999999997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19.52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29.18</v>
      </c>
      <c r="AP72" s="196">
        <v>38.299999999999997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19.52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29.18</v>
      </c>
      <c r="AP73" s="196">
        <v>38.299999999999997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19.52</v>
      </c>
      <c r="AJ74" s="196">
        <v>0</v>
      </c>
      <c r="AK74" s="196">
        <v>4.3499999999999996</v>
      </c>
      <c r="AL74" s="196">
        <v>0</v>
      </c>
      <c r="AM74" s="196">
        <v>0</v>
      </c>
      <c r="AN74" s="196">
        <v>0</v>
      </c>
      <c r="AO74" s="196">
        <v>29.18</v>
      </c>
      <c r="AP74" s="196">
        <v>38.299999999999997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19.52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29.18</v>
      </c>
      <c r="AP75" s="196">
        <v>38.299999999999997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19.52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29.18</v>
      </c>
      <c r="AP76" s="196">
        <v>38.299999999999997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19.52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29.18</v>
      </c>
      <c r="AP77" s="196">
        <v>38.299999999999997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19.52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29.18</v>
      </c>
      <c r="AP78" s="196">
        <v>38.299999999999997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19.52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29.18</v>
      </c>
      <c r="AP79" s="196">
        <v>38.299999999999997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19.52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29.18</v>
      </c>
      <c r="AP80" s="196">
        <v>38.299999999999997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19.52</v>
      </c>
      <c r="AJ81" s="196">
        <v>0</v>
      </c>
      <c r="AK81" s="196">
        <v>3.65</v>
      </c>
      <c r="AL81" s="196">
        <v>0</v>
      </c>
      <c r="AM81" s="196">
        <v>0</v>
      </c>
      <c r="AN81" s="196">
        <v>0</v>
      </c>
      <c r="AO81" s="196">
        <v>29.18</v>
      </c>
      <c r="AP81" s="196">
        <v>38.299999999999997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19.52</v>
      </c>
      <c r="AJ82" s="196">
        <v>0</v>
      </c>
      <c r="AK82" s="196">
        <v>3.65</v>
      </c>
      <c r="AL82" s="196">
        <v>0</v>
      </c>
      <c r="AM82" s="196">
        <v>0</v>
      </c>
      <c r="AN82" s="196">
        <v>0</v>
      </c>
      <c r="AO82" s="196">
        <v>29.18</v>
      </c>
      <c r="AP82" s="196">
        <v>38.299999999999997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19.52</v>
      </c>
      <c r="AJ83" s="196">
        <v>0</v>
      </c>
      <c r="AK83" s="196">
        <v>3.65</v>
      </c>
      <c r="AL83" s="196">
        <v>0</v>
      </c>
      <c r="AM83" s="196">
        <v>0</v>
      </c>
      <c r="AN83" s="196">
        <v>0</v>
      </c>
      <c r="AO83" s="196">
        <v>29.18</v>
      </c>
      <c r="AP83" s="196">
        <v>38.299999999999997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19.52</v>
      </c>
      <c r="AJ84" s="196">
        <v>0</v>
      </c>
      <c r="AK84" s="196">
        <v>3.65</v>
      </c>
      <c r="AL84" s="196">
        <v>0</v>
      </c>
      <c r="AM84" s="196">
        <v>0</v>
      </c>
      <c r="AN84" s="196">
        <v>0</v>
      </c>
      <c r="AO84" s="196">
        <v>29.18</v>
      </c>
      <c r="AP84" s="196">
        <v>38.299999999999997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19.52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29.18</v>
      </c>
      <c r="AP85" s="196">
        <v>38.299999999999997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19.52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29.18</v>
      </c>
      <c r="AP86" s="196">
        <v>38.299999999999997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19.52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29.18</v>
      </c>
      <c r="AP87" s="196">
        <v>38.299999999999997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19.52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29.18</v>
      </c>
      <c r="AP88" s="196">
        <v>38.299999999999997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19.52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29.18</v>
      </c>
      <c r="AP89" s="196">
        <v>38.299999999999997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19.52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29.18</v>
      </c>
      <c r="AP90" s="196">
        <v>38.299999999999997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19.52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29.18</v>
      </c>
      <c r="AP91" s="196">
        <v>38.299999999999997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19.52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29.18</v>
      </c>
      <c r="AP92" s="196">
        <v>38.299999999999997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19.52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29.18</v>
      </c>
      <c r="AP93" s="196">
        <v>38.299999999999997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19.52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29.18</v>
      </c>
      <c r="AP94" s="196">
        <v>38.299999999999997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19.52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29.18</v>
      </c>
      <c r="AP95" s="196">
        <v>38.299999999999997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19.52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29.18</v>
      </c>
      <c r="AP96" s="196">
        <v>38.299999999999997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19.52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29.18</v>
      </c>
      <c r="AP97" s="196">
        <v>38.299999999999997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19.52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29.18</v>
      </c>
      <c r="AP98" s="196">
        <v>38.299999999999997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5.3002500000000008E-2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0.70031999999999928</v>
      </c>
      <c r="AP99">
        <f t="shared" si="0"/>
        <v>0.91920000000000157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13.05</v>
      </c>
      <c r="D3" s="196">
        <v>0</v>
      </c>
      <c r="E3" s="196">
        <v>0</v>
      </c>
      <c r="F3" s="196">
        <v>10.5</v>
      </c>
      <c r="G3" s="196">
        <v>0</v>
      </c>
      <c r="H3" s="196">
        <v>0</v>
      </c>
      <c r="I3" s="196">
        <v>0</v>
      </c>
      <c r="J3" s="196">
        <v>0</v>
      </c>
      <c r="K3" s="196">
        <v>0.16</v>
      </c>
      <c r="L3" s="196">
        <v>271.25</v>
      </c>
      <c r="M3" s="196">
        <v>0.95</v>
      </c>
      <c r="N3" s="196">
        <v>1.23</v>
      </c>
      <c r="O3" s="196">
        <v>0</v>
      </c>
      <c r="P3" s="196">
        <v>1.06</v>
      </c>
      <c r="Q3" s="196">
        <v>5.7</v>
      </c>
      <c r="R3" s="196">
        <v>0.44</v>
      </c>
      <c r="S3" s="196">
        <v>8.1</v>
      </c>
      <c r="T3" s="196">
        <v>0</v>
      </c>
      <c r="U3" s="196">
        <v>0.87</v>
      </c>
      <c r="V3" s="196">
        <v>0.21</v>
      </c>
      <c r="W3" s="196">
        <v>0.47</v>
      </c>
      <c r="X3" s="196">
        <v>1.02</v>
      </c>
      <c r="Y3" s="196">
        <v>0</v>
      </c>
      <c r="Z3" s="196">
        <v>1.98</v>
      </c>
      <c r="AA3" s="196">
        <v>0.79</v>
      </c>
      <c r="AB3" s="196">
        <v>0</v>
      </c>
      <c r="AC3" s="196">
        <v>1.56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12.53</v>
      </c>
      <c r="AJ3" s="196">
        <v>0</v>
      </c>
      <c r="AK3" s="196">
        <v>11.68</v>
      </c>
      <c r="AL3" s="196">
        <v>0</v>
      </c>
      <c r="AM3" s="196">
        <v>0</v>
      </c>
      <c r="AN3" s="196">
        <v>0</v>
      </c>
      <c r="AO3" s="196">
        <v>87.01</v>
      </c>
      <c r="AP3" s="196">
        <v>114.2</v>
      </c>
      <c r="AQ3" s="196">
        <v>0</v>
      </c>
      <c r="AR3" s="196">
        <v>0</v>
      </c>
      <c r="AS3" s="196">
        <v>10.33</v>
      </c>
      <c r="AT3" s="196">
        <v>27.24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13.05</v>
      </c>
      <c r="D4" s="196">
        <v>0</v>
      </c>
      <c r="E4" s="196">
        <v>0</v>
      </c>
      <c r="F4" s="196">
        <v>10.5</v>
      </c>
      <c r="G4" s="196">
        <v>0</v>
      </c>
      <c r="H4" s="196">
        <v>0</v>
      </c>
      <c r="I4" s="196">
        <v>0</v>
      </c>
      <c r="J4" s="196">
        <v>0</v>
      </c>
      <c r="K4" s="196">
        <v>4.68</v>
      </c>
      <c r="L4" s="196">
        <v>271.25</v>
      </c>
      <c r="M4" s="196">
        <v>0.95</v>
      </c>
      <c r="N4" s="196">
        <v>1.23</v>
      </c>
      <c r="O4" s="196">
        <v>0</v>
      </c>
      <c r="P4" s="196">
        <v>1.06</v>
      </c>
      <c r="Q4" s="196">
        <v>6.31</v>
      </c>
      <c r="R4" s="196">
        <v>13.01</v>
      </c>
      <c r="S4" s="196">
        <v>8.1</v>
      </c>
      <c r="T4" s="196">
        <v>0</v>
      </c>
      <c r="U4" s="196">
        <v>0.87</v>
      </c>
      <c r="V4" s="196">
        <v>6.36</v>
      </c>
      <c r="W4" s="196">
        <v>11.94</v>
      </c>
      <c r="X4" s="196">
        <v>1.02</v>
      </c>
      <c r="Y4" s="196">
        <v>0</v>
      </c>
      <c r="Z4" s="196">
        <v>29.58</v>
      </c>
      <c r="AA4" s="196">
        <v>15.8</v>
      </c>
      <c r="AB4" s="196">
        <v>0</v>
      </c>
      <c r="AC4" s="196">
        <v>1.56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12.53</v>
      </c>
      <c r="AJ4" s="196">
        <v>0</v>
      </c>
      <c r="AK4" s="196">
        <v>11.68</v>
      </c>
      <c r="AL4" s="196">
        <v>0</v>
      </c>
      <c r="AM4" s="196">
        <v>0</v>
      </c>
      <c r="AN4" s="196">
        <v>0</v>
      </c>
      <c r="AO4" s="196">
        <v>87.01</v>
      </c>
      <c r="AP4" s="196">
        <v>114.2</v>
      </c>
      <c r="AQ4" s="196">
        <v>0</v>
      </c>
      <c r="AR4" s="196">
        <v>0</v>
      </c>
      <c r="AS4" s="196">
        <v>10.33</v>
      </c>
      <c r="AT4" s="196">
        <v>27.24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13.05</v>
      </c>
      <c r="D5" s="196">
        <v>0</v>
      </c>
      <c r="E5" s="196">
        <v>0</v>
      </c>
      <c r="F5" s="196">
        <v>10.5</v>
      </c>
      <c r="G5" s="196">
        <v>0</v>
      </c>
      <c r="H5" s="196">
        <v>0</v>
      </c>
      <c r="I5" s="196">
        <v>0</v>
      </c>
      <c r="J5" s="196">
        <v>0</v>
      </c>
      <c r="K5" s="196">
        <v>4.68</v>
      </c>
      <c r="L5" s="196">
        <v>271.25</v>
      </c>
      <c r="M5" s="196">
        <v>0.95</v>
      </c>
      <c r="N5" s="196">
        <v>1.23</v>
      </c>
      <c r="O5" s="196">
        <v>0</v>
      </c>
      <c r="P5" s="196">
        <v>1.06</v>
      </c>
      <c r="Q5" s="196">
        <v>6.31</v>
      </c>
      <c r="R5" s="196">
        <v>13.01</v>
      </c>
      <c r="S5" s="196">
        <v>8.1</v>
      </c>
      <c r="T5" s="196">
        <v>0</v>
      </c>
      <c r="U5" s="196">
        <v>0.87</v>
      </c>
      <c r="V5" s="196">
        <v>6.36</v>
      </c>
      <c r="W5" s="196">
        <v>11.94</v>
      </c>
      <c r="X5" s="196">
        <v>1.02</v>
      </c>
      <c r="Y5" s="196">
        <v>0</v>
      </c>
      <c r="Z5" s="196">
        <v>29.58</v>
      </c>
      <c r="AA5" s="196">
        <v>15.8</v>
      </c>
      <c r="AB5" s="196">
        <v>0</v>
      </c>
      <c r="AC5" s="196">
        <v>1.56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12.53</v>
      </c>
      <c r="AJ5" s="196">
        <v>0</v>
      </c>
      <c r="AK5" s="196">
        <v>11.68</v>
      </c>
      <c r="AL5" s="196">
        <v>0</v>
      </c>
      <c r="AM5" s="196">
        <v>0</v>
      </c>
      <c r="AN5" s="196">
        <v>0</v>
      </c>
      <c r="AO5" s="196">
        <v>87.01</v>
      </c>
      <c r="AP5" s="196">
        <v>114.2</v>
      </c>
      <c r="AQ5" s="196">
        <v>0</v>
      </c>
      <c r="AR5" s="196">
        <v>0</v>
      </c>
      <c r="AS5" s="196">
        <v>10.33</v>
      </c>
      <c r="AT5" s="196">
        <v>27.24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13.05</v>
      </c>
      <c r="D6" s="196">
        <v>0</v>
      </c>
      <c r="E6" s="196">
        <v>0</v>
      </c>
      <c r="F6" s="196">
        <v>10.5</v>
      </c>
      <c r="G6" s="196">
        <v>0</v>
      </c>
      <c r="H6" s="196">
        <v>0</v>
      </c>
      <c r="I6" s="196">
        <v>0</v>
      </c>
      <c r="J6" s="196">
        <v>0</v>
      </c>
      <c r="K6" s="196">
        <v>4.68</v>
      </c>
      <c r="L6" s="196">
        <v>271.25</v>
      </c>
      <c r="M6" s="196">
        <v>0.95</v>
      </c>
      <c r="N6" s="196">
        <v>1.23</v>
      </c>
      <c r="O6" s="196">
        <v>0</v>
      </c>
      <c r="P6" s="196">
        <v>1.06</v>
      </c>
      <c r="Q6" s="196">
        <v>6.31</v>
      </c>
      <c r="R6" s="196">
        <v>13.01</v>
      </c>
      <c r="S6" s="196">
        <v>8.1</v>
      </c>
      <c r="T6" s="196">
        <v>0</v>
      </c>
      <c r="U6" s="196">
        <v>0.87</v>
      </c>
      <c r="V6" s="196">
        <v>6.36</v>
      </c>
      <c r="W6" s="196">
        <v>11.94</v>
      </c>
      <c r="X6" s="196">
        <v>1.02</v>
      </c>
      <c r="Y6" s="196">
        <v>0</v>
      </c>
      <c r="Z6" s="196">
        <v>29.58</v>
      </c>
      <c r="AA6" s="196">
        <v>15.8</v>
      </c>
      <c r="AB6" s="196">
        <v>0</v>
      </c>
      <c r="AC6" s="196">
        <v>1.56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12.53</v>
      </c>
      <c r="AJ6" s="196">
        <v>0</v>
      </c>
      <c r="AK6" s="196">
        <v>11.68</v>
      </c>
      <c r="AL6" s="196">
        <v>0</v>
      </c>
      <c r="AM6" s="196">
        <v>0</v>
      </c>
      <c r="AN6" s="196">
        <v>0</v>
      </c>
      <c r="AO6" s="196">
        <v>87.01</v>
      </c>
      <c r="AP6" s="196">
        <v>114.2</v>
      </c>
      <c r="AQ6" s="196">
        <v>0</v>
      </c>
      <c r="AR6" s="196">
        <v>0</v>
      </c>
      <c r="AS6" s="196">
        <v>10.33</v>
      </c>
      <c r="AT6" s="196">
        <v>27.24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13.21</v>
      </c>
      <c r="D7" s="196">
        <v>0</v>
      </c>
      <c r="E7" s="196">
        <v>0</v>
      </c>
      <c r="F7" s="196">
        <v>10.5</v>
      </c>
      <c r="G7" s="196">
        <v>0</v>
      </c>
      <c r="H7" s="196">
        <v>0</v>
      </c>
      <c r="I7" s="196">
        <v>0</v>
      </c>
      <c r="J7" s="196">
        <v>0</v>
      </c>
      <c r="K7" s="196">
        <v>4.68</v>
      </c>
      <c r="L7" s="196">
        <v>271.25</v>
      </c>
      <c r="M7" s="196">
        <v>0.95</v>
      </c>
      <c r="N7" s="196">
        <v>1.23</v>
      </c>
      <c r="O7" s="196">
        <v>0</v>
      </c>
      <c r="P7" s="196">
        <v>1.06</v>
      </c>
      <c r="Q7" s="196">
        <v>6.31</v>
      </c>
      <c r="R7" s="196">
        <v>13.01</v>
      </c>
      <c r="S7" s="196">
        <v>8.1</v>
      </c>
      <c r="T7" s="196">
        <v>0</v>
      </c>
      <c r="U7" s="196">
        <v>0.87</v>
      </c>
      <c r="V7" s="196">
        <v>6.36</v>
      </c>
      <c r="W7" s="196">
        <v>11.94</v>
      </c>
      <c r="X7" s="196">
        <v>1.02</v>
      </c>
      <c r="Y7" s="196">
        <v>0</v>
      </c>
      <c r="Z7" s="196">
        <v>29.58</v>
      </c>
      <c r="AA7" s="196">
        <v>15.8</v>
      </c>
      <c r="AB7" s="196">
        <v>0</v>
      </c>
      <c r="AC7" s="196">
        <v>1.56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12.53</v>
      </c>
      <c r="AJ7" s="196">
        <v>0</v>
      </c>
      <c r="AK7" s="196">
        <v>11.68</v>
      </c>
      <c r="AL7" s="196">
        <v>0</v>
      </c>
      <c r="AM7" s="196">
        <v>0</v>
      </c>
      <c r="AN7" s="196">
        <v>0</v>
      </c>
      <c r="AO7" s="196">
        <v>87.01</v>
      </c>
      <c r="AP7" s="196">
        <v>114.2</v>
      </c>
      <c r="AQ7" s="196">
        <v>0</v>
      </c>
      <c r="AR7" s="196">
        <v>0</v>
      </c>
      <c r="AS7" s="196">
        <v>10.33</v>
      </c>
      <c r="AT7" s="196">
        <v>27.24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13.21</v>
      </c>
      <c r="D8" s="196">
        <v>0</v>
      </c>
      <c r="E8" s="196">
        <v>0</v>
      </c>
      <c r="F8" s="196">
        <v>10.5</v>
      </c>
      <c r="G8" s="196">
        <v>0</v>
      </c>
      <c r="H8" s="196">
        <v>0</v>
      </c>
      <c r="I8" s="196">
        <v>0</v>
      </c>
      <c r="J8" s="196">
        <v>0</v>
      </c>
      <c r="K8" s="196">
        <v>0.16</v>
      </c>
      <c r="L8" s="196">
        <v>271.25</v>
      </c>
      <c r="M8" s="196">
        <v>0.95</v>
      </c>
      <c r="N8" s="196">
        <v>1.23</v>
      </c>
      <c r="O8" s="196">
        <v>0</v>
      </c>
      <c r="P8" s="196">
        <v>1.06</v>
      </c>
      <c r="Q8" s="196">
        <v>6.31</v>
      </c>
      <c r="R8" s="196">
        <v>0.44</v>
      </c>
      <c r="S8" s="196">
        <v>8.1</v>
      </c>
      <c r="T8" s="196">
        <v>0</v>
      </c>
      <c r="U8" s="196">
        <v>0.87</v>
      </c>
      <c r="V8" s="196">
        <v>0.21</v>
      </c>
      <c r="W8" s="196">
        <v>0.47</v>
      </c>
      <c r="X8" s="196">
        <v>1.02</v>
      </c>
      <c r="Y8" s="196">
        <v>0</v>
      </c>
      <c r="Z8" s="196">
        <v>1.98</v>
      </c>
      <c r="AA8" s="196">
        <v>0.79</v>
      </c>
      <c r="AB8" s="196">
        <v>0</v>
      </c>
      <c r="AC8" s="196">
        <v>1.56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12.53</v>
      </c>
      <c r="AJ8" s="196">
        <v>0</v>
      </c>
      <c r="AK8" s="196">
        <v>11.68</v>
      </c>
      <c r="AL8" s="196">
        <v>0</v>
      </c>
      <c r="AM8" s="196">
        <v>0</v>
      </c>
      <c r="AN8" s="196">
        <v>0</v>
      </c>
      <c r="AO8" s="196">
        <v>87.01</v>
      </c>
      <c r="AP8" s="196">
        <v>114.2</v>
      </c>
      <c r="AQ8" s="196">
        <v>0</v>
      </c>
      <c r="AR8" s="196">
        <v>0</v>
      </c>
      <c r="AS8" s="196">
        <v>10.33</v>
      </c>
      <c r="AT8" s="196">
        <v>27.24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13.21</v>
      </c>
      <c r="D9" s="196">
        <v>0</v>
      </c>
      <c r="E9" s="196">
        <v>0</v>
      </c>
      <c r="F9" s="196">
        <v>10.5</v>
      </c>
      <c r="G9" s="196">
        <v>0</v>
      </c>
      <c r="H9" s="196">
        <v>0</v>
      </c>
      <c r="I9" s="196">
        <v>0</v>
      </c>
      <c r="J9" s="196">
        <v>0</v>
      </c>
      <c r="K9" s="196">
        <v>4.68</v>
      </c>
      <c r="L9" s="196">
        <v>271.25</v>
      </c>
      <c r="M9" s="196">
        <v>0.95</v>
      </c>
      <c r="N9" s="196">
        <v>1.23</v>
      </c>
      <c r="O9" s="196">
        <v>0</v>
      </c>
      <c r="P9" s="196">
        <v>2.0699999999999998</v>
      </c>
      <c r="Q9" s="196">
        <v>6.31</v>
      </c>
      <c r="R9" s="196">
        <v>10.93</v>
      </c>
      <c r="S9" s="196">
        <v>8.1</v>
      </c>
      <c r="T9" s="196">
        <v>0</v>
      </c>
      <c r="U9" s="196">
        <v>0.87</v>
      </c>
      <c r="V9" s="196">
        <v>6.36</v>
      </c>
      <c r="W9" s="196">
        <v>11.94</v>
      </c>
      <c r="X9" s="196">
        <v>1.02</v>
      </c>
      <c r="Y9" s="196">
        <v>0</v>
      </c>
      <c r="Z9" s="196">
        <v>29.58</v>
      </c>
      <c r="AA9" s="196">
        <v>15.8</v>
      </c>
      <c r="AB9" s="196">
        <v>0</v>
      </c>
      <c r="AC9" s="196">
        <v>1.56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12.53</v>
      </c>
      <c r="AJ9" s="196">
        <v>0</v>
      </c>
      <c r="AK9" s="196">
        <v>11.68</v>
      </c>
      <c r="AL9" s="196">
        <v>0</v>
      </c>
      <c r="AM9" s="196">
        <v>0</v>
      </c>
      <c r="AN9" s="196">
        <v>0</v>
      </c>
      <c r="AO9" s="196">
        <v>87.01</v>
      </c>
      <c r="AP9" s="196">
        <v>114.2</v>
      </c>
      <c r="AQ9" s="196">
        <v>0</v>
      </c>
      <c r="AR9" s="196">
        <v>0</v>
      </c>
      <c r="AS9" s="196">
        <v>10.33</v>
      </c>
      <c r="AT9" s="196">
        <v>27.24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13.21</v>
      </c>
      <c r="D10" s="196">
        <v>0</v>
      </c>
      <c r="E10" s="196">
        <v>0</v>
      </c>
      <c r="F10" s="196">
        <v>10.5</v>
      </c>
      <c r="G10" s="196">
        <v>0</v>
      </c>
      <c r="H10" s="196">
        <v>0</v>
      </c>
      <c r="I10" s="196">
        <v>0</v>
      </c>
      <c r="J10" s="196">
        <v>0</v>
      </c>
      <c r="K10" s="196">
        <v>0.16</v>
      </c>
      <c r="L10" s="196">
        <v>271.25</v>
      </c>
      <c r="M10" s="196">
        <v>0.95</v>
      </c>
      <c r="N10" s="196">
        <v>1.23</v>
      </c>
      <c r="O10" s="196">
        <v>0</v>
      </c>
      <c r="P10" s="196">
        <v>1.22</v>
      </c>
      <c r="Q10" s="196">
        <v>6.31</v>
      </c>
      <c r="R10" s="196">
        <v>3.97</v>
      </c>
      <c r="S10" s="196">
        <v>8.1</v>
      </c>
      <c r="T10" s="196">
        <v>0</v>
      </c>
      <c r="U10" s="196">
        <v>0.87</v>
      </c>
      <c r="V10" s="196">
        <v>0.21</v>
      </c>
      <c r="W10" s="196">
        <v>0.47</v>
      </c>
      <c r="X10" s="196">
        <v>1.02</v>
      </c>
      <c r="Y10" s="196">
        <v>0</v>
      </c>
      <c r="Z10" s="196">
        <v>1.98</v>
      </c>
      <c r="AA10" s="196">
        <v>0.79</v>
      </c>
      <c r="AB10" s="196">
        <v>0</v>
      </c>
      <c r="AC10" s="196">
        <v>1.56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12.53</v>
      </c>
      <c r="AJ10" s="196">
        <v>0</v>
      </c>
      <c r="AK10" s="196">
        <v>11.68</v>
      </c>
      <c r="AL10" s="196">
        <v>0</v>
      </c>
      <c r="AM10" s="196">
        <v>0</v>
      </c>
      <c r="AN10" s="196">
        <v>0</v>
      </c>
      <c r="AO10" s="196">
        <v>87.01</v>
      </c>
      <c r="AP10" s="196">
        <v>114.2</v>
      </c>
      <c r="AQ10" s="196">
        <v>0</v>
      </c>
      <c r="AR10" s="196">
        <v>0</v>
      </c>
      <c r="AS10" s="196">
        <v>10.33</v>
      </c>
      <c r="AT10" s="196">
        <v>27.24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13.21</v>
      </c>
      <c r="D11" s="196">
        <v>0</v>
      </c>
      <c r="E11" s="196">
        <v>0</v>
      </c>
      <c r="F11" s="196">
        <v>10.5</v>
      </c>
      <c r="G11" s="196">
        <v>0</v>
      </c>
      <c r="H11" s="196">
        <v>0</v>
      </c>
      <c r="I11" s="196">
        <v>0</v>
      </c>
      <c r="J11" s="196">
        <v>0</v>
      </c>
      <c r="K11" s="196">
        <v>4.68</v>
      </c>
      <c r="L11" s="196">
        <v>271.25</v>
      </c>
      <c r="M11" s="196">
        <v>0.95</v>
      </c>
      <c r="N11" s="196">
        <v>1.23</v>
      </c>
      <c r="O11" s="196">
        <v>0</v>
      </c>
      <c r="P11" s="196">
        <v>1.21</v>
      </c>
      <c r="Q11" s="196">
        <v>6.31</v>
      </c>
      <c r="R11" s="196">
        <v>10.97</v>
      </c>
      <c r="S11" s="196">
        <v>8.1</v>
      </c>
      <c r="T11" s="196">
        <v>0</v>
      </c>
      <c r="U11" s="196">
        <v>0.87</v>
      </c>
      <c r="V11" s="196">
        <v>6.36</v>
      </c>
      <c r="W11" s="196">
        <v>11.94</v>
      </c>
      <c r="X11" s="196">
        <v>1.02</v>
      </c>
      <c r="Y11" s="196">
        <v>0</v>
      </c>
      <c r="Z11" s="196">
        <v>29.58</v>
      </c>
      <c r="AA11" s="196">
        <v>15.8</v>
      </c>
      <c r="AB11" s="196">
        <v>0</v>
      </c>
      <c r="AC11" s="196">
        <v>1.56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12.53</v>
      </c>
      <c r="AJ11" s="196">
        <v>0</v>
      </c>
      <c r="AK11" s="196">
        <v>11.68</v>
      </c>
      <c r="AL11" s="196">
        <v>0</v>
      </c>
      <c r="AM11" s="196">
        <v>0</v>
      </c>
      <c r="AN11" s="196">
        <v>0</v>
      </c>
      <c r="AO11" s="196">
        <v>87.01</v>
      </c>
      <c r="AP11" s="196">
        <v>114.2</v>
      </c>
      <c r="AQ11" s="196">
        <v>0</v>
      </c>
      <c r="AR11" s="196">
        <v>0</v>
      </c>
      <c r="AS11" s="196">
        <v>10.33</v>
      </c>
      <c r="AT11" s="196">
        <v>27.24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13.21</v>
      </c>
      <c r="D12" s="196">
        <v>0</v>
      </c>
      <c r="E12" s="196">
        <v>0</v>
      </c>
      <c r="F12" s="196">
        <v>10.5</v>
      </c>
      <c r="G12" s="196">
        <v>0</v>
      </c>
      <c r="H12" s="196">
        <v>0</v>
      </c>
      <c r="I12" s="196">
        <v>0</v>
      </c>
      <c r="J12" s="196">
        <v>0</v>
      </c>
      <c r="K12" s="196">
        <v>0.16</v>
      </c>
      <c r="L12" s="196">
        <v>271.25</v>
      </c>
      <c r="M12" s="196">
        <v>0.95</v>
      </c>
      <c r="N12" s="196">
        <v>1.23</v>
      </c>
      <c r="O12" s="196">
        <v>0</v>
      </c>
      <c r="P12" s="196">
        <v>1.23</v>
      </c>
      <c r="Q12" s="196">
        <v>6.31</v>
      </c>
      <c r="R12" s="196">
        <v>0.44</v>
      </c>
      <c r="S12" s="196">
        <v>8.1</v>
      </c>
      <c r="T12" s="196">
        <v>0</v>
      </c>
      <c r="U12" s="196">
        <v>0.87</v>
      </c>
      <c r="V12" s="196">
        <v>0.21</v>
      </c>
      <c r="W12" s="196">
        <v>0.47</v>
      </c>
      <c r="X12" s="196">
        <v>1.02</v>
      </c>
      <c r="Y12" s="196">
        <v>0</v>
      </c>
      <c r="Z12" s="196">
        <v>1.98</v>
      </c>
      <c r="AA12" s="196">
        <v>0.79</v>
      </c>
      <c r="AB12" s="196">
        <v>0</v>
      </c>
      <c r="AC12" s="196">
        <v>1.56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12.53</v>
      </c>
      <c r="AJ12" s="196">
        <v>0</v>
      </c>
      <c r="AK12" s="196">
        <v>11.68</v>
      </c>
      <c r="AL12" s="196">
        <v>0</v>
      </c>
      <c r="AM12" s="196">
        <v>0</v>
      </c>
      <c r="AN12" s="196">
        <v>0</v>
      </c>
      <c r="AO12" s="196">
        <v>87.01</v>
      </c>
      <c r="AP12" s="196">
        <v>114.2</v>
      </c>
      <c r="AQ12" s="196">
        <v>0</v>
      </c>
      <c r="AR12" s="196">
        <v>0</v>
      </c>
      <c r="AS12" s="196">
        <v>10.33</v>
      </c>
      <c r="AT12" s="196">
        <v>27.24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13.21</v>
      </c>
      <c r="D13" s="196">
        <v>0</v>
      </c>
      <c r="E13" s="196">
        <v>0</v>
      </c>
      <c r="F13" s="196">
        <v>10.5</v>
      </c>
      <c r="G13" s="196">
        <v>0</v>
      </c>
      <c r="H13" s="196">
        <v>0</v>
      </c>
      <c r="I13" s="196">
        <v>0</v>
      </c>
      <c r="J13" s="196">
        <v>0</v>
      </c>
      <c r="K13" s="196">
        <v>4.68</v>
      </c>
      <c r="L13" s="196">
        <v>271.25</v>
      </c>
      <c r="M13" s="196">
        <v>0.95</v>
      </c>
      <c r="N13" s="196">
        <v>1.23</v>
      </c>
      <c r="O13" s="196">
        <v>0</v>
      </c>
      <c r="P13" s="196">
        <v>1.55</v>
      </c>
      <c r="Q13" s="196">
        <v>6.31</v>
      </c>
      <c r="R13" s="196">
        <v>13.01</v>
      </c>
      <c r="S13" s="196">
        <v>8.1</v>
      </c>
      <c r="T13" s="196">
        <v>0</v>
      </c>
      <c r="U13" s="196">
        <v>0.87</v>
      </c>
      <c r="V13" s="196">
        <v>6.36</v>
      </c>
      <c r="W13" s="196">
        <v>11.94</v>
      </c>
      <c r="X13" s="196">
        <v>20.51</v>
      </c>
      <c r="Y13" s="196">
        <v>0</v>
      </c>
      <c r="Z13" s="196">
        <v>29.58</v>
      </c>
      <c r="AA13" s="196">
        <v>15.8</v>
      </c>
      <c r="AB13" s="196">
        <v>0</v>
      </c>
      <c r="AC13" s="196">
        <v>1.56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12.53</v>
      </c>
      <c r="AJ13" s="196">
        <v>0</v>
      </c>
      <c r="AK13" s="196">
        <v>11.68</v>
      </c>
      <c r="AL13" s="196">
        <v>0</v>
      </c>
      <c r="AM13" s="196">
        <v>0</v>
      </c>
      <c r="AN13" s="196">
        <v>0</v>
      </c>
      <c r="AO13" s="196">
        <v>87.01</v>
      </c>
      <c r="AP13" s="196">
        <v>114.2</v>
      </c>
      <c r="AQ13" s="196">
        <v>0</v>
      </c>
      <c r="AR13" s="196">
        <v>0</v>
      </c>
      <c r="AS13" s="196">
        <v>10.33</v>
      </c>
      <c r="AT13" s="196">
        <v>27.24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13.21</v>
      </c>
      <c r="D14" s="196">
        <v>0</v>
      </c>
      <c r="E14" s="196">
        <v>0</v>
      </c>
      <c r="F14" s="196">
        <v>10.5</v>
      </c>
      <c r="G14" s="196">
        <v>0</v>
      </c>
      <c r="H14" s="196">
        <v>0</v>
      </c>
      <c r="I14" s="196">
        <v>0</v>
      </c>
      <c r="J14" s="196">
        <v>0</v>
      </c>
      <c r="K14" s="196">
        <v>4.68</v>
      </c>
      <c r="L14" s="196">
        <v>271.25</v>
      </c>
      <c r="M14" s="196">
        <v>0.95</v>
      </c>
      <c r="N14" s="196">
        <v>1.23</v>
      </c>
      <c r="O14" s="196">
        <v>0</v>
      </c>
      <c r="P14" s="196">
        <v>1.58</v>
      </c>
      <c r="Q14" s="196">
        <v>6.31</v>
      </c>
      <c r="R14" s="196">
        <v>13.01</v>
      </c>
      <c r="S14" s="196">
        <v>8.1</v>
      </c>
      <c r="T14" s="196">
        <v>0</v>
      </c>
      <c r="U14" s="196">
        <v>0.87</v>
      </c>
      <c r="V14" s="196">
        <v>6.36</v>
      </c>
      <c r="W14" s="196">
        <v>11.94</v>
      </c>
      <c r="X14" s="196">
        <v>20.51</v>
      </c>
      <c r="Y14" s="196">
        <v>0</v>
      </c>
      <c r="Z14" s="196">
        <v>29.58</v>
      </c>
      <c r="AA14" s="196">
        <v>15.8</v>
      </c>
      <c r="AB14" s="196">
        <v>0</v>
      </c>
      <c r="AC14" s="196">
        <v>1.56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12.53</v>
      </c>
      <c r="AJ14" s="196">
        <v>0</v>
      </c>
      <c r="AK14" s="196">
        <v>11.68</v>
      </c>
      <c r="AL14" s="196">
        <v>0</v>
      </c>
      <c r="AM14" s="196">
        <v>0</v>
      </c>
      <c r="AN14" s="196">
        <v>0</v>
      </c>
      <c r="AO14" s="196">
        <v>87.01</v>
      </c>
      <c r="AP14" s="196">
        <v>114.2</v>
      </c>
      <c r="AQ14" s="196">
        <v>0</v>
      </c>
      <c r="AR14" s="196">
        <v>0</v>
      </c>
      <c r="AS14" s="196">
        <v>10.33</v>
      </c>
      <c r="AT14" s="196">
        <v>27.24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13.21</v>
      </c>
      <c r="D15" s="196">
        <v>0</v>
      </c>
      <c r="E15" s="196">
        <v>0</v>
      </c>
      <c r="F15" s="196">
        <v>10.5</v>
      </c>
      <c r="G15" s="196">
        <v>0</v>
      </c>
      <c r="H15" s="196">
        <v>0</v>
      </c>
      <c r="I15" s="196">
        <v>0</v>
      </c>
      <c r="J15" s="196">
        <v>0</v>
      </c>
      <c r="K15" s="196">
        <v>4.68</v>
      </c>
      <c r="L15" s="196">
        <v>271.25</v>
      </c>
      <c r="M15" s="196">
        <v>0.95</v>
      </c>
      <c r="N15" s="196">
        <v>1.23</v>
      </c>
      <c r="O15" s="196">
        <v>0</v>
      </c>
      <c r="P15" s="196">
        <v>1.55</v>
      </c>
      <c r="Q15" s="196">
        <v>6.31</v>
      </c>
      <c r="R15" s="196">
        <v>13.01</v>
      </c>
      <c r="S15" s="196">
        <v>8.1</v>
      </c>
      <c r="T15" s="196">
        <v>0</v>
      </c>
      <c r="U15" s="196">
        <v>0.87</v>
      </c>
      <c r="V15" s="196">
        <v>6.36</v>
      </c>
      <c r="W15" s="196">
        <v>11.94</v>
      </c>
      <c r="X15" s="196">
        <v>20.51</v>
      </c>
      <c r="Y15" s="196">
        <v>0</v>
      </c>
      <c r="Z15" s="196">
        <v>29.58</v>
      </c>
      <c r="AA15" s="196">
        <v>15.8</v>
      </c>
      <c r="AB15" s="196">
        <v>0</v>
      </c>
      <c r="AC15" s="196">
        <v>1.56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12.53</v>
      </c>
      <c r="AJ15" s="196">
        <v>0</v>
      </c>
      <c r="AK15" s="196">
        <v>11.68</v>
      </c>
      <c r="AL15" s="196">
        <v>0</v>
      </c>
      <c r="AM15" s="196">
        <v>0</v>
      </c>
      <c r="AN15" s="196">
        <v>0</v>
      </c>
      <c r="AO15" s="196">
        <v>87.01</v>
      </c>
      <c r="AP15" s="196">
        <v>114.2</v>
      </c>
      <c r="AQ15" s="196">
        <v>0</v>
      </c>
      <c r="AR15" s="196">
        <v>0</v>
      </c>
      <c r="AS15" s="196">
        <v>10.33</v>
      </c>
      <c r="AT15" s="196">
        <v>27.24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13.21</v>
      </c>
      <c r="D16" s="196">
        <v>0</v>
      </c>
      <c r="E16" s="196">
        <v>0</v>
      </c>
      <c r="F16" s="196">
        <v>10.5</v>
      </c>
      <c r="G16" s="196">
        <v>0</v>
      </c>
      <c r="H16" s="196">
        <v>0</v>
      </c>
      <c r="I16" s="196">
        <v>0</v>
      </c>
      <c r="J16" s="196">
        <v>0</v>
      </c>
      <c r="K16" s="196">
        <v>4.68</v>
      </c>
      <c r="L16" s="196">
        <v>271.25</v>
      </c>
      <c r="M16" s="196">
        <v>0.95</v>
      </c>
      <c r="N16" s="196">
        <v>1.23</v>
      </c>
      <c r="O16" s="196">
        <v>0</v>
      </c>
      <c r="P16" s="196">
        <v>1.55</v>
      </c>
      <c r="Q16" s="196">
        <v>6.31</v>
      </c>
      <c r="R16" s="196">
        <v>13.01</v>
      </c>
      <c r="S16" s="196">
        <v>8.1</v>
      </c>
      <c r="T16" s="196">
        <v>0</v>
      </c>
      <c r="U16" s="196">
        <v>0.87</v>
      </c>
      <c r="V16" s="196">
        <v>6.36</v>
      </c>
      <c r="W16" s="196">
        <v>11.94</v>
      </c>
      <c r="X16" s="196">
        <v>20.51</v>
      </c>
      <c r="Y16" s="196">
        <v>0</v>
      </c>
      <c r="Z16" s="196">
        <v>29.58</v>
      </c>
      <c r="AA16" s="196">
        <v>15.8</v>
      </c>
      <c r="AB16" s="196">
        <v>0</v>
      </c>
      <c r="AC16" s="196">
        <v>1.56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12.53</v>
      </c>
      <c r="AJ16" s="196">
        <v>0</v>
      </c>
      <c r="AK16" s="196">
        <v>11.68</v>
      </c>
      <c r="AL16" s="196">
        <v>0</v>
      </c>
      <c r="AM16" s="196">
        <v>0</v>
      </c>
      <c r="AN16" s="196">
        <v>0</v>
      </c>
      <c r="AO16" s="196">
        <v>87.01</v>
      </c>
      <c r="AP16" s="196">
        <v>114.2</v>
      </c>
      <c r="AQ16" s="196">
        <v>0</v>
      </c>
      <c r="AR16" s="196">
        <v>0</v>
      </c>
      <c r="AS16" s="196">
        <v>10.33</v>
      </c>
      <c r="AT16" s="196">
        <v>27.24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13.21</v>
      </c>
      <c r="D17" s="196">
        <v>0</v>
      </c>
      <c r="E17" s="196">
        <v>0</v>
      </c>
      <c r="F17" s="196">
        <v>10.5</v>
      </c>
      <c r="G17" s="196">
        <v>0</v>
      </c>
      <c r="H17" s="196">
        <v>0</v>
      </c>
      <c r="I17" s="196">
        <v>0</v>
      </c>
      <c r="J17" s="196">
        <v>0</v>
      </c>
      <c r="K17" s="196">
        <v>4.68</v>
      </c>
      <c r="L17" s="196">
        <v>271.25</v>
      </c>
      <c r="M17" s="196">
        <v>0.95</v>
      </c>
      <c r="N17" s="196">
        <v>1.23</v>
      </c>
      <c r="O17" s="196">
        <v>0</v>
      </c>
      <c r="P17" s="196">
        <v>1.58</v>
      </c>
      <c r="Q17" s="196">
        <v>6.31</v>
      </c>
      <c r="R17" s="196">
        <v>13.01</v>
      </c>
      <c r="S17" s="196">
        <v>8.1</v>
      </c>
      <c r="T17" s="196">
        <v>0</v>
      </c>
      <c r="U17" s="196">
        <v>0.87</v>
      </c>
      <c r="V17" s="196">
        <v>6.36</v>
      </c>
      <c r="W17" s="196">
        <v>11.94</v>
      </c>
      <c r="X17" s="196">
        <v>20.51</v>
      </c>
      <c r="Y17" s="196">
        <v>0</v>
      </c>
      <c r="Z17" s="196">
        <v>29.58</v>
      </c>
      <c r="AA17" s="196">
        <v>15.8</v>
      </c>
      <c r="AB17" s="196">
        <v>0</v>
      </c>
      <c r="AC17" s="196">
        <v>1.56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12.53</v>
      </c>
      <c r="AJ17" s="196">
        <v>0</v>
      </c>
      <c r="AK17" s="196">
        <v>11.68</v>
      </c>
      <c r="AL17" s="196">
        <v>0</v>
      </c>
      <c r="AM17" s="196">
        <v>0</v>
      </c>
      <c r="AN17" s="196">
        <v>0</v>
      </c>
      <c r="AO17" s="196">
        <v>87.01</v>
      </c>
      <c r="AP17" s="196">
        <v>114.2</v>
      </c>
      <c r="AQ17" s="196">
        <v>0</v>
      </c>
      <c r="AR17" s="196">
        <v>0</v>
      </c>
      <c r="AS17" s="196">
        <v>10.33</v>
      </c>
      <c r="AT17" s="196">
        <v>27.24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13.21</v>
      </c>
      <c r="D18" s="196">
        <v>0</v>
      </c>
      <c r="E18" s="196">
        <v>0</v>
      </c>
      <c r="F18" s="196">
        <v>10.5</v>
      </c>
      <c r="G18" s="196">
        <v>0</v>
      </c>
      <c r="H18" s="196">
        <v>0</v>
      </c>
      <c r="I18" s="196">
        <v>0</v>
      </c>
      <c r="J18" s="196">
        <v>0</v>
      </c>
      <c r="K18" s="196">
        <v>4.68</v>
      </c>
      <c r="L18" s="196">
        <v>271.25</v>
      </c>
      <c r="M18" s="196">
        <v>0.95</v>
      </c>
      <c r="N18" s="196">
        <v>1.23</v>
      </c>
      <c r="O18" s="196">
        <v>0</v>
      </c>
      <c r="P18" s="196">
        <v>1.58</v>
      </c>
      <c r="Q18" s="196">
        <v>6.31</v>
      </c>
      <c r="R18" s="196">
        <v>13.01</v>
      </c>
      <c r="S18" s="196">
        <v>8.1</v>
      </c>
      <c r="T18" s="196">
        <v>0</v>
      </c>
      <c r="U18" s="196">
        <v>0.87</v>
      </c>
      <c r="V18" s="196">
        <v>6.36</v>
      </c>
      <c r="W18" s="196">
        <v>11.94</v>
      </c>
      <c r="X18" s="196">
        <v>20.51</v>
      </c>
      <c r="Y18" s="196">
        <v>0</v>
      </c>
      <c r="Z18" s="196">
        <v>29.58</v>
      </c>
      <c r="AA18" s="196">
        <v>15.8</v>
      </c>
      <c r="AB18" s="196">
        <v>0</v>
      </c>
      <c r="AC18" s="196">
        <v>1.56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12.53</v>
      </c>
      <c r="AJ18" s="196">
        <v>0</v>
      </c>
      <c r="AK18" s="196">
        <v>11.68</v>
      </c>
      <c r="AL18" s="196">
        <v>0</v>
      </c>
      <c r="AM18" s="196">
        <v>0</v>
      </c>
      <c r="AN18" s="196">
        <v>0</v>
      </c>
      <c r="AO18" s="196">
        <v>87.01</v>
      </c>
      <c r="AP18" s="196">
        <v>114.2</v>
      </c>
      <c r="AQ18" s="196">
        <v>0</v>
      </c>
      <c r="AR18" s="196">
        <v>0</v>
      </c>
      <c r="AS18" s="196">
        <v>10.33</v>
      </c>
      <c r="AT18" s="196">
        <v>27.24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13.21</v>
      </c>
      <c r="D19" s="196">
        <v>0</v>
      </c>
      <c r="E19" s="196">
        <v>0</v>
      </c>
      <c r="F19" s="196">
        <v>10.5</v>
      </c>
      <c r="G19" s="196">
        <v>0</v>
      </c>
      <c r="H19" s="196">
        <v>0</v>
      </c>
      <c r="I19" s="196">
        <v>0</v>
      </c>
      <c r="J19" s="196">
        <v>0</v>
      </c>
      <c r="K19" s="196">
        <v>4.68</v>
      </c>
      <c r="L19" s="196">
        <v>271.25</v>
      </c>
      <c r="M19" s="196">
        <v>0.95</v>
      </c>
      <c r="N19" s="196">
        <v>1.23</v>
      </c>
      <c r="O19" s="196">
        <v>0</v>
      </c>
      <c r="P19" s="196">
        <v>1.58</v>
      </c>
      <c r="Q19" s="196">
        <v>6.31</v>
      </c>
      <c r="R19" s="196">
        <v>13.01</v>
      </c>
      <c r="S19" s="196">
        <v>8.1</v>
      </c>
      <c r="T19" s="196">
        <v>0</v>
      </c>
      <c r="U19" s="196">
        <v>0.87</v>
      </c>
      <c r="V19" s="196">
        <v>6.36</v>
      </c>
      <c r="W19" s="196">
        <v>11.94</v>
      </c>
      <c r="X19" s="196">
        <v>20.51</v>
      </c>
      <c r="Y19" s="196">
        <v>0</v>
      </c>
      <c r="Z19" s="196">
        <v>29.58</v>
      </c>
      <c r="AA19" s="196">
        <v>15.8</v>
      </c>
      <c r="AB19" s="196">
        <v>0</v>
      </c>
      <c r="AC19" s="196">
        <v>1.25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12.53</v>
      </c>
      <c r="AJ19" s="196">
        <v>0</v>
      </c>
      <c r="AK19" s="196">
        <v>11.68</v>
      </c>
      <c r="AL19" s="196">
        <v>0</v>
      </c>
      <c r="AM19" s="196">
        <v>0</v>
      </c>
      <c r="AN19" s="196">
        <v>0</v>
      </c>
      <c r="AO19" s="196">
        <v>87.01</v>
      </c>
      <c r="AP19" s="196">
        <v>114.2</v>
      </c>
      <c r="AQ19" s="196">
        <v>0</v>
      </c>
      <c r="AR19" s="196">
        <v>0</v>
      </c>
      <c r="AS19" s="196">
        <v>10.33</v>
      </c>
      <c r="AT19" s="196">
        <v>27.24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13.21</v>
      </c>
      <c r="D20" s="196">
        <v>0</v>
      </c>
      <c r="E20" s="196">
        <v>0</v>
      </c>
      <c r="F20" s="196">
        <v>10.5</v>
      </c>
      <c r="G20" s="196">
        <v>0</v>
      </c>
      <c r="H20" s="196">
        <v>0</v>
      </c>
      <c r="I20" s="196">
        <v>0</v>
      </c>
      <c r="J20" s="196">
        <v>0</v>
      </c>
      <c r="K20" s="196">
        <v>4.68</v>
      </c>
      <c r="L20" s="196">
        <v>271.25</v>
      </c>
      <c r="M20" s="196">
        <v>0.95</v>
      </c>
      <c r="N20" s="196">
        <v>1.23</v>
      </c>
      <c r="O20" s="196">
        <v>0</v>
      </c>
      <c r="P20" s="196">
        <v>1.58</v>
      </c>
      <c r="Q20" s="196">
        <v>6.31</v>
      </c>
      <c r="R20" s="196">
        <v>13.01</v>
      </c>
      <c r="S20" s="196">
        <v>8.1</v>
      </c>
      <c r="T20" s="196">
        <v>0</v>
      </c>
      <c r="U20" s="196">
        <v>0.87</v>
      </c>
      <c r="V20" s="196">
        <v>6.36</v>
      </c>
      <c r="W20" s="196">
        <v>11.94</v>
      </c>
      <c r="X20" s="196">
        <v>1.02</v>
      </c>
      <c r="Y20" s="196">
        <v>0</v>
      </c>
      <c r="Z20" s="196">
        <v>29.58</v>
      </c>
      <c r="AA20" s="196">
        <v>15.8</v>
      </c>
      <c r="AB20" s="196">
        <v>0</v>
      </c>
      <c r="AC20" s="196">
        <v>1.25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12.53</v>
      </c>
      <c r="AJ20" s="196">
        <v>0</v>
      </c>
      <c r="AK20" s="196">
        <v>11.68</v>
      </c>
      <c r="AL20" s="196">
        <v>0</v>
      </c>
      <c r="AM20" s="196">
        <v>0</v>
      </c>
      <c r="AN20" s="196">
        <v>0</v>
      </c>
      <c r="AO20" s="196">
        <v>87.01</v>
      </c>
      <c r="AP20" s="196">
        <v>114.2</v>
      </c>
      <c r="AQ20" s="196">
        <v>0</v>
      </c>
      <c r="AR20" s="196">
        <v>0</v>
      </c>
      <c r="AS20" s="196">
        <v>10.33</v>
      </c>
      <c r="AT20" s="196">
        <v>27.24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13.21</v>
      </c>
      <c r="D21" s="196">
        <v>0</v>
      </c>
      <c r="E21" s="196">
        <v>0</v>
      </c>
      <c r="F21" s="196">
        <v>10.5</v>
      </c>
      <c r="G21" s="196">
        <v>0</v>
      </c>
      <c r="H21" s="196">
        <v>0</v>
      </c>
      <c r="I21" s="196">
        <v>0</v>
      </c>
      <c r="J21" s="196">
        <v>0</v>
      </c>
      <c r="K21" s="196">
        <v>0.16</v>
      </c>
      <c r="L21" s="196">
        <v>271.25</v>
      </c>
      <c r="M21" s="196">
        <v>0.95</v>
      </c>
      <c r="N21" s="196">
        <v>1.23</v>
      </c>
      <c r="O21" s="196">
        <v>0</v>
      </c>
      <c r="P21" s="196">
        <v>1.58</v>
      </c>
      <c r="Q21" s="196">
        <v>6.31</v>
      </c>
      <c r="R21" s="196">
        <v>4.79</v>
      </c>
      <c r="S21" s="196">
        <v>8.1</v>
      </c>
      <c r="T21" s="196">
        <v>0</v>
      </c>
      <c r="U21" s="196">
        <v>0.87</v>
      </c>
      <c r="V21" s="196">
        <v>0.21</v>
      </c>
      <c r="W21" s="196">
        <v>0.47</v>
      </c>
      <c r="X21" s="196">
        <v>1.02</v>
      </c>
      <c r="Y21" s="196">
        <v>0</v>
      </c>
      <c r="Z21" s="196">
        <v>1.98</v>
      </c>
      <c r="AA21" s="196">
        <v>0.79</v>
      </c>
      <c r="AB21" s="196">
        <v>0</v>
      </c>
      <c r="AC21" s="196">
        <v>1.25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12.53</v>
      </c>
      <c r="AJ21" s="196">
        <v>0</v>
      </c>
      <c r="AK21" s="196">
        <v>11.68</v>
      </c>
      <c r="AL21" s="196">
        <v>0</v>
      </c>
      <c r="AM21" s="196">
        <v>0</v>
      </c>
      <c r="AN21" s="196">
        <v>0</v>
      </c>
      <c r="AO21" s="196">
        <v>87.01</v>
      </c>
      <c r="AP21" s="196">
        <v>114.2</v>
      </c>
      <c r="AQ21" s="196">
        <v>0</v>
      </c>
      <c r="AR21" s="196">
        <v>0</v>
      </c>
      <c r="AS21" s="196">
        <v>10.33</v>
      </c>
      <c r="AT21" s="196">
        <v>27.24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13.21</v>
      </c>
      <c r="D22" s="196">
        <v>0</v>
      </c>
      <c r="E22" s="196">
        <v>0</v>
      </c>
      <c r="F22" s="196">
        <v>10.5</v>
      </c>
      <c r="G22" s="196">
        <v>0</v>
      </c>
      <c r="H22" s="196">
        <v>0</v>
      </c>
      <c r="I22" s="196">
        <v>0</v>
      </c>
      <c r="J22" s="196">
        <v>0</v>
      </c>
      <c r="K22" s="196">
        <v>0.16</v>
      </c>
      <c r="L22" s="196">
        <v>271.25</v>
      </c>
      <c r="M22" s="196">
        <v>0.95</v>
      </c>
      <c r="N22" s="196">
        <v>1.23</v>
      </c>
      <c r="O22" s="196">
        <v>0</v>
      </c>
      <c r="P22" s="196">
        <v>1.58</v>
      </c>
      <c r="Q22" s="196">
        <v>6.31</v>
      </c>
      <c r="R22" s="196">
        <v>1.06</v>
      </c>
      <c r="S22" s="196">
        <v>8.1</v>
      </c>
      <c r="T22" s="196">
        <v>0</v>
      </c>
      <c r="U22" s="196">
        <v>0.87</v>
      </c>
      <c r="V22" s="196">
        <v>0.21</v>
      </c>
      <c r="W22" s="196">
        <v>0.47</v>
      </c>
      <c r="X22" s="196">
        <v>1.02</v>
      </c>
      <c r="Y22" s="196">
        <v>0</v>
      </c>
      <c r="Z22" s="196">
        <v>1.98</v>
      </c>
      <c r="AA22" s="196">
        <v>0.79</v>
      </c>
      <c r="AB22" s="196">
        <v>0</v>
      </c>
      <c r="AC22" s="196">
        <v>1.25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12.53</v>
      </c>
      <c r="AJ22" s="196">
        <v>0</v>
      </c>
      <c r="AK22" s="196">
        <v>11.68</v>
      </c>
      <c r="AL22" s="196">
        <v>0</v>
      </c>
      <c r="AM22" s="196">
        <v>0</v>
      </c>
      <c r="AN22" s="196">
        <v>0</v>
      </c>
      <c r="AO22" s="196">
        <v>87.01</v>
      </c>
      <c r="AP22" s="196">
        <v>114.2</v>
      </c>
      <c r="AQ22" s="196">
        <v>0</v>
      </c>
      <c r="AR22" s="196">
        <v>0</v>
      </c>
      <c r="AS22" s="196">
        <v>10.33</v>
      </c>
      <c r="AT22" s="196">
        <v>27.24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13.21</v>
      </c>
      <c r="D23" s="196">
        <v>0</v>
      </c>
      <c r="E23" s="196">
        <v>0</v>
      </c>
      <c r="F23" s="196">
        <v>10.5</v>
      </c>
      <c r="G23" s="196">
        <v>0</v>
      </c>
      <c r="H23" s="196">
        <v>0</v>
      </c>
      <c r="I23" s="196">
        <v>0</v>
      </c>
      <c r="J23" s="196">
        <v>0</v>
      </c>
      <c r="K23" s="196">
        <v>0.16</v>
      </c>
      <c r="L23" s="196">
        <v>271.25</v>
      </c>
      <c r="M23" s="196">
        <v>0.95</v>
      </c>
      <c r="N23" s="196">
        <v>1.23</v>
      </c>
      <c r="O23" s="196">
        <v>0</v>
      </c>
      <c r="P23" s="196">
        <v>4.13</v>
      </c>
      <c r="Q23" s="196">
        <v>6.31</v>
      </c>
      <c r="R23" s="196">
        <v>0.44</v>
      </c>
      <c r="S23" s="196">
        <v>8.1</v>
      </c>
      <c r="T23" s="196">
        <v>0</v>
      </c>
      <c r="U23" s="196">
        <v>0.87</v>
      </c>
      <c r="V23" s="196">
        <v>0.21</v>
      </c>
      <c r="W23" s="196">
        <v>0.47</v>
      </c>
      <c r="X23" s="196">
        <v>1.02</v>
      </c>
      <c r="Y23" s="196">
        <v>0</v>
      </c>
      <c r="Z23" s="196">
        <v>1.98</v>
      </c>
      <c r="AA23" s="196">
        <v>0.79</v>
      </c>
      <c r="AB23" s="196">
        <v>0</v>
      </c>
      <c r="AC23" s="196">
        <v>1.25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12.53</v>
      </c>
      <c r="AJ23" s="196">
        <v>0</v>
      </c>
      <c r="AK23" s="196">
        <v>11.68</v>
      </c>
      <c r="AL23" s="196">
        <v>0</v>
      </c>
      <c r="AM23" s="196">
        <v>0</v>
      </c>
      <c r="AN23" s="196">
        <v>0</v>
      </c>
      <c r="AO23" s="196">
        <v>87.01</v>
      </c>
      <c r="AP23" s="196">
        <v>114.2</v>
      </c>
      <c r="AQ23" s="196">
        <v>0</v>
      </c>
      <c r="AR23" s="196">
        <v>0</v>
      </c>
      <c r="AS23" s="196">
        <v>10.33</v>
      </c>
      <c r="AT23" s="196">
        <v>27.24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13.21</v>
      </c>
      <c r="D24" s="196">
        <v>0</v>
      </c>
      <c r="E24" s="196">
        <v>0</v>
      </c>
      <c r="F24" s="196">
        <v>10.5</v>
      </c>
      <c r="G24" s="196">
        <v>0</v>
      </c>
      <c r="H24" s="196">
        <v>0</v>
      </c>
      <c r="I24" s="196">
        <v>0</v>
      </c>
      <c r="J24" s="196">
        <v>0</v>
      </c>
      <c r="K24" s="196">
        <v>0.16</v>
      </c>
      <c r="L24" s="196">
        <v>271.25</v>
      </c>
      <c r="M24" s="196">
        <v>0.95</v>
      </c>
      <c r="N24" s="196">
        <v>1.23</v>
      </c>
      <c r="O24" s="196">
        <v>0</v>
      </c>
      <c r="P24" s="196">
        <v>4.13</v>
      </c>
      <c r="Q24" s="196">
        <v>6.31</v>
      </c>
      <c r="R24" s="196">
        <v>0.44</v>
      </c>
      <c r="S24" s="196">
        <v>8.1</v>
      </c>
      <c r="T24" s="196">
        <v>0</v>
      </c>
      <c r="U24" s="196">
        <v>0.87</v>
      </c>
      <c r="V24" s="196">
        <v>0.21</v>
      </c>
      <c r="W24" s="196">
        <v>0.47</v>
      </c>
      <c r="X24" s="196">
        <v>1.02</v>
      </c>
      <c r="Y24" s="196">
        <v>0</v>
      </c>
      <c r="Z24" s="196">
        <v>1.98</v>
      </c>
      <c r="AA24" s="196">
        <v>0.79</v>
      </c>
      <c r="AB24" s="196">
        <v>0</v>
      </c>
      <c r="AC24" s="196">
        <v>1.25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12.53</v>
      </c>
      <c r="AJ24" s="196">
        <v>0</v>
      </c>
      <c r="AK24" s="196">
        <v>11.68</v>
      </c>
      <c r="AL24" s="196">
        <v>0</v>
      </c>
      <c r="AM24" s="196">
        <v>0</v>
      </c>
      <c r="AN24" s="196">
        <v>0</v>
      </c>
      <c r="AO24" s="196">
        <v>87.01</v>
      </c>
      <c r="AP24" s="196">
        <v>114.2</v>
      </c>
      <c r="AQ24" s="196">
        <v>0</v>
      </c>
      <c r="AR24" s="196">
        <v>0</v>
      </c>
      <c r="AS24" s="196">
        <v>10.33</v>
      </c>
      <c r="AT24" s="196">
        <v>27.24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13.21</v>
      </c>
      <c r="D25" s="196">
        <v>0</v>
      </c>
      <c r="E25" s="196">
        <v>0</v>
      </c>
      <c r="F25" s="196">
        <v>10.5</v>
      </c>
      <c r="G25" s="196">
        <v>0</v>
      </c>
      <c r="H25" s="196">
        <v>0</v>
      </c>
      <c r="I25" s="196">
        <v>0</v>
      </c>
      <c r="J25" s="196">
        <v>0</v>
      </c>
      <c r="K25" s="196">
        <v>0.25</v>
      </c>
      <c r="L25" s="196">
        <v>271.25</v>
      </c>
      <c r="M25" s="196">
        <v>0.95</v>
      </c>
      <c r="N25" s="196">
        <v>1.23</v>
      </c>
      <c r="O25" s="196">
        <v>0</v>
      </c>
      <c r="P25" s="196">
        <v>4.13</v>
      </c>
      <c r="Q25" s="196">
        <v>6.31</v>
      </c>
      <c r="R25" s="196">
        <v>0.44</v>
      </c>
      <c r="S25" s="196">
        <v>8.1</v>
      </c>
      <c r="T25" s="196">
        <v>0</v>
      </c>
      <c r="U25" s="196">
        <v>0.87</v>
      </c>
      <c r="V25" s="196">
        <v>0.21</v>
      </c>
      <c r="W25" s="196">
        <v>0.47</v>
      </c>
      <c r="X25" s="196">
        <v>1.02</v>
      </c>
      <c r="Y25" s="196">
        <v>0</v>
      </c>
      <c r="Z25" s="196">
        <v>1.98</v>
      </c>
      <c r="AA25" s="196">
        <v>0.79</v>
      </c>
      <c r="AB25" s="196">
        <v>0</v>
      </c>
      <c r="AC25" s="196">
        <v>1.25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12.53</v>
      </c>
      <c r="AJ25" s="196">
        <v>0</v>
      </c>
      <c r="AK25" s="196">
        <v>18.87</v>
      </c>
      <c r="AL25" s="196">
        <v>0</v>
      </c>
      <c r="AM25" s="196">
        <v>0</v>
      </c>
      <c r="AN25" s="196">
        <v>0</v>
      </c>
      <c r="AO25" s="196">
        <v>87.01</v>
      </c>
      <c r="AP25" s="196">
        <v>114.2</v>
      </c>
      <c r="AQ25" s="196">
        <v>0</v>
      </c>
      <c r="AR25" s="196">
        <v>0</v>
      </c>
      <c r="AS25" s="196">
        <v>10.33</v>
      </c>
      <c r="AT25" s="196">
        <v>27.24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13.21</v>
      </c>
      <c r="D26" s="196">
        <v>0</v>
      </c>
      <c r="E26" s="196">
        <v>0</v>
      </c>
      <c r="F26" s="196">
        <v>10.5</v>
      </c>
      <c r="G26" s="196">
        <v>0</v>
      </c>
      <c r="H26" s="196">
        <v>0</v>
      </c>
      <c r="I26" s="196">
        <v>0</v>
      </c>
      <c r="J26" s="196">
        <v>0</v>
      </c>
      <c r="K26" s="196">
        <v>0.16</v>
      </c>
      <c r="L26" s="196">
        <v>271.25</v>
      </c>
      <c r="M26" s="196">
        <v>0.95</v>
      </c>
      <c r="N26" s="196">
        <v>1.23</v>
      </c>
      <c r="O26" s="196">
        <v>0</v>
      </c>
      <c r="P26" s="196">
        <v>4.13</v>
      </c>
      <c r="Q26" s="196">
        <v>6.31</v>
      </c>
      <c r="R26" s="196">
        <v>0.44</v>
      </c>
      <c r="S26" s="196">
        <v>8.1</v>
      </c>
      <c r="T26" s="196">
        <v>0</v>
      </c>
      <c r="U26" s="196">
        <v>0.87</v>
      </c>
      <c r="V26" s="196">
        <v>0.21</v>
      </c>
      <c r="W26" s="196">
        <v>0.47</v>
      </c>
      <c r="X26" s="196">
        <v>1.02</v>
      </c>
      <c r="Y26" s="196">
        <v>0</v>
      </c>
      <c r="Z26" s="196">
        <v>1.98</v>
      </c>
      <c r="AA26" s="196">
        <v>0.79</v>
      </c>
      <c r="AB26" s="196">
        <v>0</v>
      </c>
      <c r="AC26" s="196">
        <v>1.25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12.53</v>
      </c>
      <c r="AJ26" s="196">
        <v>0</v>
      </c>
      <c r="AK26" s="196">
        <v>18.87</v>
      </c>
      <c r="AL26" s="196">
        <v>0</v>
      </c>
      <c r="AM26" s="196">
        <v>0</v>
      </c>
      <c r="AN26" s="196">
        <v>0</v>
      </c>
      <c r="AO26" s="196">
        <v>87.01</v>
      </c>
      <c r="AP26" s="196">
        <v>114.2</v>
      </c>
      <c r="AQ26" s="196">
        <v>0</v>
      </c>
      <c r="AR26" s="196">
        <v>0</v>
      </c>
      <c r="AS26" s="196">
        <v>10.33</v>
      </c>
      <c r="AT26" s="196">
        <v>27.24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13.05</v>
      </c>
      <c r="D27" s="196">
        <v>0</v>
      </c>
      <c r="E27" s="196">
        <v>0</v>
      </c>
      <c r="F27" s="196">
        <v>10.5</v>
      </c>
      <c r="G27" s="196">
        <v>0</v>
      </c>
      <c r="H27" s="196">
        <v>0</v>
      </c>
      <c r="I27" s="196">
        <v>0</v>
      </c>
      <c r="J27" s="196">
        <v>0</v>
      </c>
      <c r="K27" s="196">
        <v>0.16</v>
      </c>
      <c r="L27" s="196">
        <v>271.25</v>
      </c>
      <c r="M27" s="196">
        <v>0.95</v>
      </c>
      <c r="N27" s="196">
        <v>1.23</v>
      </c>
      <c r="O27" s="196">
        <v>0</v>
      </c>
      <c r="P27" s="196">
        <v>4.13</v>
      </c>
      <c r="Q27" s="196">
        <v>6.31</v>
      </c>
      <c r="R27" s="196">
        <v>0.44</v>
      </c>
      <c r="S27" s="196">
        <v>8.1</v>
      </c>
      <c r="T27" s="196">
        <v>0</v>
      </c>
      <c r="U27" s="196">
        <v>0.87</v>
      </c>
      <c r="V27" s="196">
        <v>0.21</v>
      </c>
      <c r="W27" s="196">
        <v>0.47</v>
      </c>
      <c r="X27" s="196">
        <v>1.02</v>
      </c>
      <c r="Y27" s="196">
        <v>0</v>
      </c>
      <c r="Z27" s="196">
        <v>1.98</v>
      </c>
      <c r="AA27" s="196">
        <v>0.79</v>
      </c>
      <c r="AB27" s="196">
        <v>0</v>
      </c>
      <c r="AC27" s="196">
        <v>1.25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12.53</v>
      </c>
      <c r="AJ27" s="196">
        <v>0</v>
      </c>
      <c r="AK27" s="196">
        <v>18.87</v>
      </c>
      <c r="AL27" s="196">
        <v>0</v>
      </c>
      <c r="AM27" s="196">
        <v>0</v>
      </c>
      <c r="AN27" s="196">
        <v>0</v>
      </c>
      <c r="AO27" s="196">
        <v>87.01</v>
      </c>
      <c r="AP27" s="196">
        <v>114.2</v>
      </c>
      <c r="AQ27" s="196">
        <v>0</v>
      </c>
      <c r="AR27" s="196">
        <v>0</v>
      </c>
      <c r="AS27" s="196">
        <v>10.33</v>
      </c>
      <c r="AT27" s="196">
        <v>27.24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13.05</v>
      </c>
      <c r="D28" s="196">
        <v>0</v>
      </c>
      <c r="E28" s="196">
        <v>0</v>
      </c>
      <c r="F28" s="196">
        <v>10.5</v>
      </c>
      <c r="G28" s="196">
        <v>0</v>
      </c>
      <c r="H28" s="196">
        <v>0</v>
      </c>
      <c r="I28" s="196">
        <v>0</v>
      </c>
      <c r="J28" s="196">
        <v>0</v>
      </c>
      <c r="K28" s="196">
        <v>0.16</v>
      </c>
      <c r="L28" s="196">
        <v>271.25</v>
      </c>
      <c r="M28" s="196">
        <v>0.95</v>
      </c>
      <c r="N28" s="196">
        <v>1.23</v>
      </c>
      <c r="O28" s="196">
        <v>0</v>
      </c>
      <c r="P28" s="196">
        <v>4.13</v>
      </c>
      <c r="Q28" s="196">
        <v>6.31</v>
      </c>
      <c r="R28" s="196">
        <v>0.44</v>
      </c>
      <c r="S28" s="196">
        <v>8.1</v>
      </c>
      <c r="T28" s="196">
        <v>0</v>
      </c>
      <c r="U28" s="196">
        <v>0.87</v>
      </c>
      <c r="V28" s="196">
        <v>0.21</v>
      </c>
      <c r="W28" s="196">
        <v>0.47</v>
      </c>
      <c r="X28" s="196">
        <v>1.02</v>
      </c>
      <c r="Y28" s="196">
        <v>0</v>
      </c>
      <c r="Z28" s="196">
        <v>1.98</v>
      </c>
      <c r="AA28" s="196">
        <v>0.79</v>
      </c>
      <c r="AB28" s="196">
        <v>0</v>
      </c>
      <c r="AC28" s="196">
        <v>1.25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12.53</v>
      </c>
      <c r="AJ28" s="196">
        <v>0</v>
      </c>
      <c r="AK28" s="196">
        <v>18.87</v>
      </c>
      <c r="AL28" s="196">
        <v>0</v>
      </c>
      <c r="AM28" s="196">
        <v>0</v>
      </c>
      <c r="AN28" s="196">
        <v>0</v>
      </c>
      <c r="AO28" s="196">
        <v>87.01</v>
      </c>
      <c r="AP28" s="196">
        <v>114.2</v>
      </c>
      <c r="AQ28" s="196">
        <v>0</v>
      </c>
      <c r="AR28" s="196">
        <v>0</v>
      </c>
      <c r="AS28" s="196">
        <v>10.33</v>
      </c>
      <c r="AT28" s="196">
        <v>27.24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13.05</v>
      </c>
      <c r="D29" s="196">
        <v>0</v>
      </c>
      <c r="E29" s="196">
        <v>0</v>
      </c>
      <c r="F29" s="196">
        <v>10.5</v>
      </c>
      <c r="G29" s="196">
        <v>0</v>
      </c>
      <c r="H29" s="196">
        <v>0</v>
      </c>
      <c r="I29" s="196">
        <v>0</v>
      </c>
      <c r="J29" s="196">
        <v>0</v>
      </c>
      <c r="K29" s="196">
        <v>0.16</v>
      </c>
      <c r="L29" s="196">
        <v>271.25</v>
      </c>
      <c r="M29" s="196">
        <v>0.95</v>
      </c>
      <c r="N29" s="196">
        <v>1.23</v>
      </c>
      <c r="O29" s="196">
        <v>0</v>
      </c>
      <c r="P29" s="196">
        <v>4.13</v>
      </c>
      <c r="Q29" s="196">
        <v>6.31</v>
      </c>
      <c r="R29" s="196">
        <v>0.44</v>
      </c>
      <c r="S29" s="196">
        <v>8.1</v>
      </c>
      <c r="T29" s="196">
        <v>0</v>
      </c>
      <c r="U29" s="196">
        <v>0.87</v>
      </c>
      <c r="V29" s="196">
        <v>0.21</v>
      </c>
      <c r="W29" s="196">
        <v>0.47</v>
      </c>
      <c r="X29" s="196">
        <v>1.02</v>
      </c>
      <c r="Y29" s="196">
        <v>0</v>
      </c>
      <c r="Z29" s="196">
        <v>1.98</v>
      </c>
      <c r="AA29" s="196">
        <v>0.79</v>
      </c>
      <c r="AB29" s="196">
        <v>0</v>
      </c>
      <c r="AC29" s="196">
        <v>1.25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12.53</v>
      </c>
      <c r="AJ29" s="196">
        <v>0</v>
      </c>
      <c r="AK29" s="196">
        <v>18.87</v>
      </c>
      <c r="AL29" s="196">
        <v>0</v>
      </c>
      <c r="AM29" s="196">
        <v>0</v>
      </c>
      <c r="AN29" s="196">
        <v>0</v>
      </c>
      <c r="AO29" s="196">
        <v>87.01</v>
      </c>
      <c r="AP29" s="196">
        <v>114.2</v>
      </c>
      <c r="AQ29" s="196">
        <v>0</v>
      </c>
      <c r="AR29" s="196">
        <v>0</v>
      </c>
      <c r="AS29" s="196">
        <v>10.33</v>
      </c>
      <c r="AT29" s="196">
        <v>27.24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13.05</v>
      </c>
      <c r="D30" s="196">
        <v>0</v>
      </c>
      <c r="E30" s="196">
        <v>0</v>
      </c>
      <c r="F30" s="196">
        <v>10.5</v>
      </c>
      <c r="G30" s="196">
        <v>0</v>
      </c>
      <c r="H30" s="196">
        <v>0</v>
      </c>
      <c r="I30" s="196">
        <v>0</v>
      </c>
      <c r="J30" s="196">
        <v>0</v>
      </c>
      <c r="K30" s="196">
        <v>0.16</v>
      </c>
      <c r="L30" s="196">
        <v>271.25</v>
      </c>
      <c r="M30" s="196">
        <v>0.95</v>
      </c>
      <c r="N30" s="196">
        <v>1.23</v>
      </c>
      <c r="O30" s="196">
        <v>0</v>
      </c>
      <c r="P30" s="196">
        <v>4.13</v>
      </c>
      <c r="Q30" s="196">
        <v>6.31</v>
      </c>
      <c r="R30" s="196">
        <v>0.44</v>
      </c>
      <c r="S30" s="196">
        <v>8.1</v>
      </c>
      <c r="T30" s="196">
        <v>0</v>
      </c>
      <c r="U30" s="196">
        <v>0.87</v>
      </c>
      <c r="V30" s="196">
        <v>0.21</v>
      </c>
      <c r="W30" s="196">
        <v>0.47</v>
      </c>
      <c r="X30" s="196">
        <v>1.02</v>
      </c>
      <c r="Y30" s="196">
        <v>0</v>
      </c>
      <c r="Z30" s="196">
        <v>1.98</v>
      </c>
      <c r="AA30" s="196">
        <v>0.79</v>
      </c>
      <c r="AB30" s="196">
        <v>0</v>
      </c>
      <c r="AC30" s="196">
        <v>1.25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12.53</v>
      </c>
      <c r="AJ30" s="196">
        <v>0</v>
      </c>
      <c r="AK30" s="196">
        <v>18.87</v>
      </c>
      <c r="AL30" s="196">
        <v>0</v>
      </c>
      <c r="AM30" s="196">
        <v>0</v>
      </c>
      <c r="AN30" s="196">
        <v>0</v>
      </c>
      <c r="AO30" s="196">
        <v>87.01</v>
      </c>
      <c r="AP30" s="196">
        <v>114.2</v>
      </c>
      <c r="AQ30" s="196">
        <v>0</v>
      </c>
      <c r="AR30" s="196">
        <v>0</v>
      </c>
      <c r="AS30" s="196">
        <v>10.33</v>
      </c>
      <c r="AT30" s="196">
        <v>27.24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13.05</v>
      </c>
      <c r="D31" s="196">
        <v>0</v>
      </c>
      <c r="E31" s="196">
        <v>0</v>
      </c>
      <c r="F31" s="196">
        <v>10.33</v>
      </c>
      <c r="G31" s="196">
        <v>0</v>
      </c>
      <c r="H31" s="196">
        <v>0</v>
      </c>
      <c r="I31" s="196">
        <v>0</v>
      </c>
      <c r="J31" s="196">
        <v>0</v>
      </c>
      <c r="K31" s="196">
        <v>0.16</v>
      </c>
      <c r="L31" s="196">
        <v>271.24</v>
      </c>
      <c r="M31" s="196">
        <v>0.95</v>
      </c>
      <c r="N31" s="196">
        <v>1.23</v>
      </c>
      <c r="O31" s="196">
        <v>0</v>
      </c>
      <c r="P31" s="196">
        <v>4.13</v>
      </c>
      <c r="Q31" s="196">
        <v>6.31</v>
      </c>
      <c r="R31" s="196">
        <v>0.44</v>
      </c>
      <c r="S31" s="196">
        <v>8.1</v>
      </c>
      <c r="T31" s="196">
        <v>0</v>
      </c>
      <c r="U31" s="196">
        <v>0.87</v>
      </c>
      <c r="V31" s="196">
        <v>0.21</v>
      </c>
      <c r="W31" s="196">
        <v>0.47</v>
      </c>
      <c r="X31" s="196">
        <v>1.02</v>
      </c>
      <c r="Y31" s="196">
        <v>0</v>
      </c>
      <c r="Z31" s="196">
        <v>1.98</v>
      </c>
      <c r="AA31" s="196">
        <v>0.79</v>
      </c>
      <c r="AB31" s="196">
        <v>0</v>
      </c>
      <c r="AC31" s="196">
        <v>1.25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12.53</v>
      </c>
      <c r="AJ31" s="196">
        <v>0</v>
      </c>
      <c r="AK31" s="196">
        <v>11.68</v>
      </c>
      <c r="AL31" s="196">
        <v>0</v>
      </c>
      <c r="AM31" s="196">
        <v>0</v>
      </c>
      <c r="AN31" s="196">
        <v>0</v>
      </c>
      <c r="AO31" s="196">
        <v>87.01</v>
      </c>
      <c r="AP31" s="196">
        <v>114.2</v>
      </c>
      <c r="AQ31" s="196">
        <v>0</v>
      </c>
      <c r="AR31" s="196">
        <v>0</v>
      </c>
      <c r="AS31" s="196">
        <v>10.33</v>
      </c>
      <c r="AT31" s="196">
        <v>27.24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13.05</v>
      </c>
      <c r="D32" s="196">
        <v>0</v>
      </c>
      <c r="E32" s="196">
        <v>0</v>
      </c>
      <c r="F32" s="196">
        <v>10.33</v>
      </c>
      <c r="G32" s="196">
        <v>0</v>
      </c>
      <c r="H32" s="196">
        <v>0</v>
      </c>
      <c r="I32" s="196">
        <v>0</v>
      </c>
      <c r="J32" s="196">
        <v>0</v>
      </c>
      <c r="K32" s="196">
        <v>0.16</v>
      </c>
      <c r="L32" s="196">
        <v>271.24</v>
      </c>
      <c r="M32" s="196">
        <v>0.95</v>
      </c>
      <c r="N32" s="196">
        <v>1.23</v>
      </c>
      <c r="O32" s="196">
        <v>0</v>
      </c>
      <c r="P32" s="196">
        <v>4.13</v>
      </c>
      <c r="Q32" s="196">
        <v>6.31</v>
      </c>
      <c r="R32" s="196">
        <v>0.44</v>
      </c>
      <c r="S32" s="196">
        <v>8.1</v>
      </c>
      <c r="T32" s="196">
        <v>0</v>
      </c>
      <c r="U32" s="196">
        <v>0.87</v>
      </c>
      <c r="V32" s="196">
        <v>0.21</v>
      </c>
      <c r="W32" s="196">
        <v>0.47</v>
      </c>
      <c r="X32" s="196">
        <v>1.02</v>
      </c>
      <c r="Y32" s="196">
        <v>0</v>
      </c>
      <c r="Z32" s="196">
        <v>1.98</v>
      </c>
      <c r="AA32" s="196">
        <v>0.79</v>
      </c>
      <c r="AB32" s="196">
        <v>0</v>
      </c>
      <c r="AC32" s="196">
        <v>1.25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12.53</v>
      </c>
      <c r="AJ32" s="196">
        <v>0</v>
      </c>
      <c r="AK32" s="196">
        <v>11.68</v>
      </c>
      <c r="AL32" s="196">
        <v>0</v>
      </c>
      <c r="AM32" s="196">
        <v>0</v>
      </c>
      <c r="AN32" s="196">
        <v>0</v>
      </c>
      <c r="AO32" s="196">
        <v>87.01</v>
      </c>
      <c r="AP32" s="196">
        <v>114.2</v>
      </c>
      <c r="AQ32" s="196">
        <v>0</v>
      </c>
      <c r="AR32" s="196">
        <v>0</v>
      </c>
      <c r="AS32" s="196">
        <v>10.33</v>
      </c>
      <c r="AT32" s="196">
        <v>27.24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13.05</v>
      </c>
      <c r="D33" s="196">
        <v>0</v>
      </c>
      <c r="E33" s="196">
        <v>0</v>
      </c>
      <c r="F33" s="196">
        <v>10.33</v>
      </c>
      <c r="G33" s="196">
        <v>0</v>
      </c>
      <c r="H33" s="196">
        <v>0</v>
      </c>
      <c r="I33" s="196">
        <v>0</v>
      </c>
      <c r="J33" s="196">
        <v>0</v>
      </c>
      <c r="K33" s="196">
        <v>0.16</v>
      </c>
      <c r="L33" s="196">
        <v>271.25</v>
      </c>
      <c r="M33" s="196">
        <v>0.95</v>
      </c>
      <c r="N33" s="196">
        <v>1.23</v>
      </c>
      <c r="O33" s="196">
        <v>0</v>
      </c>
      <c r="P33" s="196">
        <v>4.13</v>
      </c>
      <c r="Q33" s="196">
        <v>6.31</v>
      </c>
      <c r="R33" s="196">
        <v>0.44</v>
      </c>
      <c r="S33" s="196">
        <v>8.1</v>
      </c>
      <c r="T33" s="196">
        <v>0</v>
      </c>
      <c r="U33" s="196">
        <v>0.87</v>
      </c>
      <c r="V33" s="196">
        <v>0.21</v>
      </c>
      <c r="W33" s="196">
        <v>0.47</v>
      </c>
      <c r="X33" s="196">
        <v>1.02</v>
      </c>
      <c r="Y33" s="196">
        <v>0</v>
      </c>
      <c r="Z33" s="196">
        <v>1.98</v>
      </c>
      <c r="AA33" s="196">
        <v>0.79</v>
      </c>
      <c r="AB33" s="196">
        <v>0</v>
      </c>
      <c r="AC33" s="196">
        <v>1.25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12.53</v>
      </c>
      <c r="AJ33" s="196">
        <v>0</v>
      </c>
      <c r="AK33" s="196">
        <v>11.68</v>
      </c>
      <c r="AL33" s="196">
        <v>0</v>
      </c>
      <c r="AM33" s="196">
        <v>0</v>
      </c>
      <c r="AN33" s="196">
        <v>0</v>
      </c>
      <c r="AO33" s="196">
        <v>87.01</v>
      </c>
      <c r="AP33" s="196">
        <v>114.2</v>
      </c>
      <c r="AQ33" s="196">
        <v>0</v>
      </c>
      <c r="AR33" s="196">
        <v>0</v>
      </c>
      <c r="AS33" s="196">
        <v>10.33</v>
      </c>
      <c r="AT33" s="196">
        <v>26.9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13.05</v>
      </c>
      <c r="D34" s="196">
        <v>0</v>
      </c>
      <c r="E34" s="196">
        <v>0</v>
      </c>
      <c r="F34" s="196">
        <v>10.33</v>
      </c>
      <c r="G34" s="196">
        <v>0</v>
      </c>
      <c r="H34" s="196">
        <v>0</v>
      </c>
      <c r="I34" s="196">
        <v>0</v>
      </c>
      <c r="J34" s="196">
        <v>0</v>
      </c>
      <c r="K34" s="196">
        <v>0.16</v>
      </c>
      <c r="L34" s="196">
        <v>271.25</v>
      </c>
      <c r="M34" s="196">
        <v>0.95</v>
      </c>
      <c r="N34" s="196">
        <v>1.23</v>
      </c>
      <c r="O34" s="196">
        <v>0</v>
      </c>
      <c r="P34" s="196">
        <v>4.13</v>
      </c>
      <c r="Q34" s="196">
        <v>6.31</v>
      </c>
      <c r="R34" s="196">
        <v>0.44</v>
      </c>
      <c r="S34" s="196">
        <v>8.1</v>
      </c>
      <c r="T34" s="196">
        <v>0</v>
      </c>
      <c r="U34" s="196">
        <v>0.87</v>
      </c>
      <c r="V34" s="196">
        <v>0.21</v>
      </c>
      <c r="W34" s="196">
        <v>0.47</v>
      </c>
      <c r="X34" s="196">
        <v>1.02</v>
      </c>
      <c r="Y34" s="196">
        <v>0</v>
      </c>
      <c r="Z34" s="196">
        <v>1.98</v>
      </c>
      <c r="AA34" s="196">
        <v>0.79</v>
      </c>
      <c r="AB34" s="196">
        <v>0</v>
      </c>
      <c r="AC34" s="196">
        <v>1.25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12.53</v>
      </c>
      <c r="AJ34" s="196">
        <v>0</v>
      </c>
      <c r="AK34" s="196">
        <v>11.68</v>
      </c>
      <c r="AL34" s="196">
        <v>0</v>
      </c>
      <c r="AM34" s="196">
        <v>0</v>
      </c>
      <c r="AN34" s="196">
        <v>0</v>
      </c>
      <c r="AO34" s="196">
        <v>87.01</v>
      </c>
      <c r="AP34" s="196">
        <v>114.2</v>
      </c>
      <c r="AQ34" s="196">
        <v>0</v>
      </c>
      <c r="AR34" s="196">
        <v>0</v>
      </c>
      <c r="AS34" s="196">
        <v>10.33</v>
      </c>
      <c r="AT34" s="196">
        <v>26.9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12.89</v>
      </c>
      <c r="D35" s="196">
        <v>0</v>
      </c>
      <c r="E35" s="196">
        <v>0</v>
      </c>
      <c r="F35" s="196">
        <v>10.33</v>
      </c>
      <c r="G35" s="196">
        <v>0</v>
      </c>
      <c r="H35" s="196">
        <v>0</v>
      </c>
      <c r="I35" s="196">
        <v>0</v>
      </c>
      <c r="J35" s="196">
        <v>0</v>
      </c>
      <c r="K35" s="196">
        <v>0.16</v>
      </c>
      <c r="L35" s="196">
        <v>271.26</v>
      </c>
      <c r="M35" s="196">
        <v>0.95</v>
      </c>
      <c r="N35" s="196">
        <v>1.23</v>
      </c>
      <c r="O35" s="196">
        <v>0</v>
      </c>
      <c r="P35" s="196">
        <v>4.13</v>
      </c>
      <c r="Q35" s="196">
        <v>6.31</v>
      </c>
      <c r="R35" s="196">
        <v>0.44</v>
      </c>
      <c r="S35" s="196">
        <v>8.1</v>
      </c>
      <c r="T35" s="196">
        <v>0</v>
      </c>
      <c r="U35" s="196">
        <v>0.87</v>
      </c>
      <c r="V35" s="196">
        <v>0.21</v>
      </c>
      <c r="W35" s="196">
        <v>0.47</v>
      </c>
      <c r="X35" s="196">
        <v>1.02</v>
      </c>
      <c r="Y35" s="196">
        <v>0</v>
      </c>
      <c r="Z35" s="196">
        <v>1.98</v>
      </c>
      <c r="AA35" s="196">
        <v>0.79</v>
      </c>
      <c r="AB35" s="196">
        <v>0</v>
      </c>
      <c r="AC35" s="196">
        <v>1.25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12.53</v>
      </c>
      <c r="AJ35" s="196">
        <v>0</v>
      </c>
      <c r="AK35" s="196">
        <v>11.68</v>
      </c>
      <c r="AL35" s="196">
        <v>0</v>
      </c>
      <c r="AM35" s="196">
        <v>0</v>
      </c>
      <c r="AN35" s="196">
        <v>0</v>
      </c>
      <c r="AO35" s="196">
        <v>87.01</v>
      </c>
      <c r="AP35" s="196">
        <v>114.2</v>
      </c>
      <c r="AQ35" s="196">
        <v>0</v>
      </c>
      <c r="AR35" s="196">
        <v>0</v>
      </c>
      <c r="AS35" s="196">
        <v>10.33</v>
      </c>
      <c r="AT35" s="196">
        <v>26.9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12.89</v>
      </c>
      <c r="D36" s="196">
        <v>0</v>
      </c>
      <c r="E36" s="196">
        <v>0</v>
      </c>
      <c r="F36" s="196">
        <v>10.33</v>
      </c>
      <c r="G36" s="196">
        <v>0</v>
      </c>
      <c r="H36" s="196">
        <v>0</v>
      </c>
      <c r="I36" s="196">
        <v>0</v>
      </c>
      <c r="J36" s="196">
        <v>0</v>
      </c>
      <c r="K36" s="196">
        <v>0.16</v>
      </c>
      <c r="L36" s="196">
        <v>271.26</v>
      </c>
      <c r="M36" s="196">
        <v>0.95</v>
      </c>
      <c r="N36" s="196">
        <v>1.23</v>
      </c>
      <c r="O36" s="196">
        <v>0</v>
      </c>
      <c r="P36" s="196">
        <v>4.13</v>
      </c>
      <c r="Q36" s="196">
        <v>6.31</v>
      </c>
      <c r="R36" s="196">
        <v>0.44</v>
      </c>
      <c r="S36" s="196">
        <v>8.1</v>
      </c>
      <c r="T36" s="196">
        <v>0</v>
      </c>
      <c r="U36" s="196">
        <v>0.87</v>
      </c>
      <c r="V36" s="196">
        <v>0.21</v>
      </c>
      <c r="W36" s="196">
        <v>0.47</v>
      </c>
      <c r="X36" s="196">
        <v>1.02</v>
      </c>
      <c r="Y36" s="196">
        <v>0</v>
      </c>
      <c r="Z36" s="196">
        <v>1.98</v>
      </c>
      <c r="AA36" s="196">
        <v>0.79</v>
      </c>
      <c r="AB36" s="196">
        <v>0</v>
      </c>
      <c r="AC36" s="196">
        <v>1.25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12.53</v>
      </c>
      <c r="AJ36" s="196">
        <v>0</v>
      </c>
      <c r="AK36" s="196">
        <v>11.68</v>
      </c>
      <c r="AL36" s="196">
        <v>0</v>
      </c>
      <c r="AM36" s="196">
        <v>0</v>
      </c>
      <c r="AN36" s="196">
        <v>0</v>
      </c>
      <c r="AO36" s="196">
        <v>87.01</v>
      </c>
      <c r="AP36" s="196">
        <v>114.2</v>
      </c>
      <c r="AQ36" s="196">
        <v>0</v>
      </c>
      <c r="AR36" s="196">
        <v>0</v>
      </c>
      <c r="AS36" s="196">
        <v>10.33</v>
      </c>
      <c r="AT36" s="196">
        <v>26.9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12.89</v>
      </c>
      <c r="D37" s="196">
        <v>0</v>
      </c>
      <c r="E37" s="196">
        <v>0</v>
      </c>
      <c r="F37" s="196">
        <v>10.33</v>
      </c>
      <c r="G37" s="196">
        <v>0</v>
      </c>
      <c r="H37" s="196">
        <v>0</v>
      </c>
      <c r="I37" s="196">
        <v>0</v>
      </c>
      <c r="J37" s="196">
        <v>0</v>
      </c>
      <c r="K37" s="196">
        <v>0.16</v>
      </c>
      <c r="L37" s="196">
        <v>271.25</v>
      </c>
      <c r="M37" s="196">
        <v>0.95</v>
      </c>
      <c r="N37" s="196">
        <v>1.23</v>
      </c>
      <c r="O37" s="196">
        <v>0</v>
      </c>
      <c r="P37" s="196">
        <v>4.13</v>
      </c>
      <c r="Q37" s="196">
        <v>6.31</v>
      </c>
      <c r="R37" s="196">
        <v>0.44</v>
      </c>
      <c r="S37" s="196">
        <v>8.1</v>
      </c>
      <c r="T37" s="196">
        <v>0</v>
      </c>
      <c r="U37" s="196">
        <v>0.87</v>
      </c>
      <c r="V37" s="196">
        <v>0.21</v>
      </c>
      <c r="W37" s="196">
        <v>0.47</v>
      </c>
      <c r="X37" s="196">
        <v>1.02</v>
      </c>
      <c r="Y37" s="196">
        <v>0</v>
      </c>
      <c r="Z37" s="196">
        <v>1.98</v>
      </c>
      <c r="AA37" s="196">
        <v>0.79</v>
      </c>
      <c r="AB37" s="196">
        <v>0</v>
      </c>
      <c r="AC37" s="196">
        <v>1.25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12.53</v>
      </c>
      <c r="AJ37" s="196">
        <v>0</v>
      </c>
      <c r="AK37" s="196">
        <v>11.68</v>
      </c>
      <c r="AL37" s="196">
        <v>0</v>
      </c>
      <c r="AM37" s="196">
        <v>0</v>
      </c>
      <c r="AN37" s="196">
        <v>0</v>
      </c>
      <c r="AO37" s="196">
        <v>87.01</v>
      </c>
      <c r="AP37" s="196">
        <v>114.2</v>
      </c>
      <c r="AQ37" s="196">
        <v>0</v>
      </c>
      <c r="AR37" s="196">
        <v>0</v>
      </c>
      <c r="AS37" s="196">
        <v>10.33</v>
      </c>
      <c r="AT37" s="196">
        <v>26.9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12.89</v>
      </c>
      <c r="D38" s="196">
        <v>0</v>
      </c>
      <c r="E38" s="196">
        <v>0</v>
      </c>
      <c r="F38" s="196">
        <v>10.33</v>
      </c>
      <c r="G38" s="196">
        <v>0</v>
      </c>
      <c r="H38" s="196">
        <v>0</v>
      </c>
      <c r="I38" s="196">
        <v>0</v>
      </c>
      <c r="J38" s="196">
        <v>0</v>
      </c>
      <c r="K38" s="196">
        <v>0.16</v>
      </c>
      <c r="L38" s="196">
        <v>271.25</v>
      </c>
      <c r="M38" s="196">
        <v>0.95</v>
      </c>
      <c r="N38" s="196">
        <v>1.23</v>
      </c>
      <c r="O38" s="196">
        <v>0</v>
      </c>
      <c r="P38" s="196">
        <v>4.13</v>
      </c>
      <c r="Q38" s="196">
        <v>6.31</v>
      </c>
      <c r="R38" s="196">
        <v>0.44</v>
      </c>
      <c r="S38" s="196">
        <v>8.1</v>
      </c>
      <c r="T38" s="196">
        <v>0</v>
      </c>
      <c r="U38" s="196">
        <v>0.87</v>
      </c>
      <c r="V38" s="196">
        <v>0.21</v>
      </c>
      <c r="W38" s="196">
        <v>0.47</v>
      </c>
      <c r="X38" s="196">
        <v>1.02</v>
      </c>
      <c r="Y38" s="196">
        <v>0</v>
      </c>
      <c r="Z38" s="196">
        <v>1.98</v>
      </c>
      <c r="AA38" s="196">
        <v>0.79</v>
      </c>
      <c r="AB38" s="196">
        <v>0</v>
      </c>
      <c r="AC38" s="196">
        <v>1.25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12.53</v>
      </c>
      <c r="AJ38" s="196">
        <v>0</v>
      </c>
      <c r="AK38" s="196">
        <v>11.68</v>
      </c>
      <c r="AL38" s="196">
        <v>0</v>
      </c>
      <c r="AM38" s="196">
        <v>0</v>
      </c>
      <c r="AN38" s="196">
        <v>0</v>
      </c>
      <c r="AO38" s="196">
        <v>87.01</v>
      </c>
      <c r="AP38" s="196">
        <v>114.2</v>
      </c>
      <c r="AQ38" s="196">
        <v>0</v>
      </c>
      <c r="AR38" s="196">
        <v>0</v>
      </c>
      <c r="AS38" s="196">
        <v>10.33</v>
      </c>
      <c r="AT38" s="196">
        <v>26.9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12.89</v>
      </c>
      <c r="D39" s="196">
        <v>0</v>
      </c>
      <c r="E39" s="196">
        <v>0</v>
      </c>
      <c r="F39" s="196">
        <v>10.33</v>
      </c>
      <c r="G39" s="196">
        <v>0</v>
      </c>
      <c r="H39" s="196">
        <v>0</v>
      </c>
      <c r="I39" s="196">
        <v>0</v>
      </c>
      <c r="J39" s="196">
        <v>0</v>
      </c>
      <c r="K39" s="196">
        <v>0.16</v>
      </c>
      <c r="L39" s="196">
        <v>271.25</v>
      </c>
      <c r="M39" s="196">
        <v>0.95</v>
      </c>
      <c r="N39" s="196">
        <v>1.23</v>
      </c>
      <c r="O39" s="196">
        <v>0</v>
      </c>
      <c r="P39" s="196">
        <v>4.13</v>
      </c>
      <c r="Q39" s="196">
        <v>6.31</v>
      </c>
      <c r="R39" s="196">
        <v>0.44</v>
      </c>
      <c r="S39" s="196">
        <v>8.1</v>
      </c>
      <c r="T39" s="196">
        <v>0</v>
      </c>
      <c r="U39" s="196">
        <v>0.87</v>
      </c>
      <c r="V39" s="196">
        <v>0.21</v>
      </c>
      <c r="W39" s="196">
        <v>0.47</v>
      </c>
      <c r="X39" s="196">
        <v>1.02</v>
      </c>
      <c r="Y39" s="196">
        <v>0</v>
      </c>
      <c r="Z39" s="196">
        <v>1.98</v>
      </c>
      <c r="AA39" s="196">
        <v>0.79</v>
      </c>
      <c r="AB39" s="196">
        <v>0</v>
      </c>
      <c r="AC39" s="196">
        <v>1.25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12.53</v>
      </c>
      <c r="AJ39" s="196">
        <v>0</v>
      </c>
      <c r="AK39" s="196">
        <v>11.68</v>
      </c>
      <c r="AL39" s="196">
        <v>0</v>
      </c>
      <c r="AM39" s="196">
        <v>0</v>
      </c>
      <c r="AN39" s="196">
        <v>0</v>
      </c>
      <c r="AO39" s="196">
        <v>87.01</v>
      </c>
      <c r="AP39" s="196">
        <v>114.2</v>
      </c>
      <c r="AQ39" s="196">
        <v>0</v>
      </c>
      <c r="AR39" s="196">
        <v>0</v>
      </c>
      <c r="AS39" s="196">
        <v>10.33</v>
      </c>
      <c r="AT39" s="196">
        <v>26.9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12.89</v>
      </c>
      <c r="D40" s="196">
        <v>0</v>
      </c>
      <c r="E40" s="196">
        <v>0</v>
      </c>
      <c r="F40" s="196">
        <v>10.33</v>
      </c>
      <c r="G40" s="196">
        <v>0</v>
      </c>
      <c r="H40" s="196">
        <v>0</v>
      </c>
      <c r="I40" s="196">
        <v>0</v>
      </c>
      <c r="J40" s="196">
        <v>0</v>
      </c>
      <c r="K40" s="196">
        <v>0.16</v>
      </c>
      <c r="L40" s="196">
        <v>271.25</v>
      </c>
      <c r="M40" s="196">
        <v>0.95</v>
      </c>
      <c r="N40" s="196">
        <v>1.23</v>
      </c>
      <c r="O40" s="196">
        <v>0</v>
      </c>
      <c r="P40" s="196">
        <v>4.13</v>
      </c>
      <c r="Q40" s="196">
        <v>6.31</v>
      </c>
      <c r="R40" s="196">
        <v>0.44</v>
      </c>
      <c r="S40" s="196">
        <v>8.1</v>
      </c>
      <c r="T40" s="196">
        <v>0</v>
      </c>
      <c r="U40" s="196">
        <v>0.87</v>
      </c>
      <c r="V40" s="196">
        <v>0.21</v>
      </c>
      <c r="W40" s="196">
        <v>0.47</v>
      </c>
      <c r="X40" s="196">
        <v>1.02</v>
      </c>
      <c r="Y40" s="196">
        <v>0</v>
      </c>
      <c r="Z40" s="196">
        <v>1.98</v>
      </c>
      <c r="AA40" s="196">
        <v>0.79</v>
      </c>
      <c r="AB40" s="196">
        <v>0</v>
      </c>
      <c r="AC40" s="196">
        <v>1.25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12.53</v>
      </c>
      <c r="AJ40" s="196">
        <v>0</v>
      </c>
      <c r="AK40" s="196">
        <v>11.68</v>
      </c>
      <c r="AL40" s="196">
        <v>0</v>
      </c>
      <c r="AM40" s="196">
        <v>0</v>
      </c>
      <c r="AN40" s="196">
        <v>0</v>
      </c>
      <c r="AO40" s="196">
        <v>87.01</v>
      </c>
      <c r="AP40" s="196">
        <v>114.2</v>
      </c>
      <c r="AQ40" s="196">
        <v>0</v>
      </c>
      <c r="AR40" s="196">
        <v>0</v>
      </c>
      <c r="AS40" s="196">
        <v>10.33</v>
      </c>
      <c r="AT40" s="196">
        <v>26.9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12.89</v>
      </c>
      <c r="D41" s="196">
        <v>0</v>
      </c>
      <c r="E41" s="196">
        <v>0</v>
      </c>
      <c r="F41" s="196">
        <v>10.33</v>
      </c>
      <c r="G41" s="196">
        <v>0</v>
      </c>
      <c r="H41" s="196">
        <v>0</v>
      </c>
      <c r="I41" s="196">
        <v>0</v>
      </c>
      <c r="J41" s="196">
        <v>0</v>
      </c>
      <c r="K41" s="196">
        <v>0.16</v>
      </c>
      <c r="L41" s="196">
        <v>271.25</v>
      </c>
      <c r="M41" s="196">
        <v>0.95</v>
      </c>
      <c r="N41" s="196">
        <v>1.23</v>
      </c>
      <c r="O41" s="196">
        <v>0</v>
      </c>
      <c r="P41" s="196">
        <v>4.13</v>
      </c>
      <c r="Q41" s="196">
        <v>6.31</v>
      </c>
      <c r="R41" s="196">
        <v>0.44</v>
      </c>
      <c r="S41" s="196">
        <v>8.1</v>
      </c>
      <c r="T41" s="196">
        <v>0</v>
      </c>
      <c r="U41" s="196">
        <v>0.87</v>
      </c>
      <c r="V41" s="196">
        <v>0.21</v>
      </c>
      <c r="W41" s="196">
        <v>0.47</v>
      </c>
      <c r="X41" s="196">
        <v>1.02</v>
      </c>
      <c r="Y41" s="196">
        <v>0</v>
      </c>
      <c r="Z41" s="196">
        <v>2.63</v>
      </c>
      <c r="AA41" s="196">
        <v>0.79</v>
      </c>
      <c r="AB41" s="196">
        <v>0</v>
      </c>
      <c r="AC41" s="196">
        <v>1.25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12.53</v>
      </c>
      <c r="AJ41" s="196">
        <v>0</v>
      </c>
      <c r="AK41" s="196">
        <v>11.68</v>
      </c>
      <c r="AL41" s="196">
        <v>0</v>
      </c>
      <c r="AM41" s="196">
        <v>0</v>
      </c>
      <c r="AN41" s="196">
        <v>0</v>
      </c>
      <c r="AO41" s="196">
        <v>87.01</v>
      </c>
      <c r="AP41" s="196">
        <v>114.2</v>
      </c>
      <c r="AQ41" s="196">
        <v>0</v>
      </c>
      <c r="AR41" s="196">
        <v>0</v>
      </c>
      <c r="AS41" s="196">
        <v>10.33</v>
      </c>
      <c r="AT41" s="196">
        <v>26.9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12.89</v>
      </c>
      <c r="D42" s="196">
        <v>0</v>
      </c>
      <c r="E42" s="196">
        <v>0</v>
      </c>
      <c r="F42" s="196">
        <v>10.33</v>
      </c>
      <c r="G42" s="196">
        <v>0</v>
      </c>
      <c r="H42" s="196">
        <v>0</v>
      </c>
      <c r="I42" s="196">
        <v>0</v>
      </c>
      <c r="J42" s="196">
        <v>0</v>
      </c>
      <c r="K42" s="196">
        <v>0.16</v>
      </c>
      <c r="L42" s="196">
        <v>271.25</v>
      </c>
      <c r="M42" s="196">
        <v>0.95</v>
      </c>
      <c r="N42" s="196">
        <v>1.23</v>
      </c>
      <c r="O42" s="196">
        <v>0</v>
      </c>
      <c r="P42" s="196">
        <v>4.13</v>
      </c>
      <c r="Q42" s="196">
        <v>6.31</v>
      </c>
      <c r="R42" s="196">
        <v>0.44</v>
      </c>
      <c r="S42" s="196">
        <v>8.1</v>
      </c>
      <c r="T42" s="196">
        <v>0</v>
      </c>
      <c r="U42" s="196">
        <v>0.87</v>
      </c>
      <c r="V42" s="196">
        <v>0.21</v>
      </c>
      <c r="W42" s="196">
        <v>0.47</v>
      </c>
      <c r="X42" s="196">
        <v>1.02</v>
      </c>
      <c r="Y42" s="196">
        <v>0</v>
      </c>
      <c r="Z42" s="196">
        <v>2.63</v>
      </c>
      <c r="AA42" s="196">
        <v>0.79</v>
      </c>
      <c r="AB42" s="196">
        <v>0</v>
      </c>
      <c r="AC42" s="196">
        <v>1.25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12.53</v>
      </c>
      <c r="AJ42" s="196">
        <v>0</v>
      </c>
      <c r="AK42" s="196">
        <v>11.68</v>
      </c>
      <c r="AL42" s="196">
        <v>0</v>
      </c>
      <c r="AM42" s="196">
        <v>0</v>
      </c>
      <c r="AN42" s="196">
        <v>0</v>
      </c>
      <c r="AO42" s="196">
        <v>87.01</v>
      </c>
      <c r="AP42" s="196">
        <v>114.2</v>
      </c>
      <c r="AQ42" s="196">
        <v>0</v>
      </c>
      <c r="AR42" s="196">
        <v>0</v>
      </c>
      <c r="AS42" s="196">
        <v>10.33</v>
      </c>
      <c r="AT42" s="196">
        <v>26.9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12.89</v>
      </c>
      <c r="D43" s="196">
        <v>0</v>
      </c>
      <c r="E43" s="196">
        <v>0</v>
      </c>
      <c r="F43" s="196">
        <v>10.33</v>
      </c>
      <c r="G43" s="196">
        <v>0</v>
      </c>
      <c r="H43" s="196">
        <v>0</v>
      </c>
      <c r="I43" s="196">
        <v>0</v>
      </c>
      <c r="J43" s="196">
        <v>0</v>
      </c>
      <c r="K43" s="196">
        <v>0.16</v>
      </c>
      <c r="L43" s="196">
        <v>271.26</v>
      </c>
      <c r="M43" s="196">
        <v>0.95</v>
      </c>
      <c r="N43" s="196">
        <v>1.23</v>
      </c>
      <c r="O43" s="196">
        <v>0</v>
      </c>
      <c r="P43" s="196">
        <v>4.13</v>
      </c>
      <c r="Q43" s="196">
        <v>6.31</v>
      </c>
      <c r="R43" s="196">
        <v>0.44</v>
      </c>
      <c r="S43" s="196">
        <v>8.1</v>
      </c>
      <c r="T43" s="196">
        <v>0</v>
      </c>
      <c r="U43" s="196">
        <v>0.87</v>
      </c>
      <c r="V43" s="196">
        <v>0.21</v>
      </c>
      <c r="W43" s="196">
        <v>0.47</v>
      </c>
      <c r="X43" s="196">
        <v>1.02</v>
      </c>
      <c r="Y43" s="196">
        <v>0</v>
      </c>
      <c r="Z43" s="196">
        <v>2.63</v>
      </c>
      <c r="AA43" s="196">
        <v>0.79</v>
      </c>
      <c r="AB43" s="196">
        <v>0</v>
      </c>
      <c r="AC43" s="196">
        <v>1.25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12.53</v>
      </c>
      <c r="AJ43" s="196">
        <v>0</v>
      </c>
      <c r="AK43" s="196">
        <v>13.79</v>
      </c>
      <c r="AL43" s="196">
        <v>0</v>
      </c>
      <c r="AM43" s="196">
        <v>0</v>
      </c>
      <c r="AN43" s="196">
        <v>0</v>
      </c>
      <c r="AO43" s="196">
        <v>87.01</v>
      </c>
      <c r="AP43" s="196">
        <v>114.2</v>
      </c>
      <c r="AQ43" s="196">
        <v>0</v>
      </c>
      <c r="AR43" s="196">
        <v>0</v>
      </c>
      <c r="AS43" s="196">
        <v>10.33</v>
      </c>
      <c r="AT43" s="196">
        <v>26.9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12.89</v>
      </c>
      <c r="D44" s="196">
        <v>0</v>
      </c>
      <c r="E44" s="196">
        <v>0</v>
      </c>
      <c r="F44" s="196">
        <v>10.33</v>
      </c>
      <c r="G44" s="196">
        <v>0</v>
      </c>
      <c r="H44" s="196">
        <v>0</v>
      </c>
      <c r="I44" s="196">
        <v>0</v>
      </c>
      <c r="J44" s="196">
        <v>0</v>
      </c>
      <c r="K44" s="196">
        <v>0.16</v>
      </c>
      <c r="L44" s="196">
        <v>259.66000000000003</v>
      </c>
      <c r="M44" s="196">
        <v>0.95</v>
      </c>
      <c r="N44" s="196">
        <v>1.23</v>
      </c>
      <c r="O44" s="196">
        <v>0</v>
      </c>
      <c r="P44" s="196">
        <v>4.13</v>
      </c>
      <c r="Q44" s="196">
        <v>6.31</v>
      </c>
      <c r="R44" s="196">
        <v>0.44</v>
      </c>
      <c r="S44" s="196">
        <v>8.1</v>
      </c>
      <c r="T44" s="196">
        <v>0</v>
      </c>
      <c r="U44" s="196">
        <v>0.87</v>
      </c>
      <c r="V44" s="196">
        <v>0.21</v>
      </c>
      <c r="W44" s="196">
        <v>0.47</v>
      </c>
      <c r="X44" s="196">
        <v>1.02</v>
      </c>
      <c r="Y44" s="196">
        <v>0</v>
      </c>
      <c r="Z44" s="196">
        <v>2.63</v>
      </c>
      <c r="AA44" s="196">
        <v>0.79</v>
      </c>
      <c r="AB44" s="196">
        <v>0</v>
      </c>
      <c r="AC44" s="196">
        <v>1.56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12.53</v>
      </c>
      <c r="AJ44" s="196">
        <v>0</v>
      </c>
      <c r="AK44" s="196">
        <v>13.79</v>
      </c>
      <c r="AL44" s="196">
        <v>0</v>
      </c>
      <c r="AM44" s="196">
        <v>0</v>
      </c>
      <c r="AN44" s="196">
        <v>0</v>
      </c>
      <c r="AO44" s="196">
        <v>87.01</v>
      </c>
      <c r="AP44" s="196">
        <v>114.2</v>
      </c>
      <c r="AQ44" s="196">
        <v>0</v>
      </c>
      <c r="AR44" s="196">
        <v>0</v>
      </c>
      <c r="AS44" s="196">
        <v>10.33</v>
      </c>
      <c r="AT44" s="196">
        <v>26.9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12.89</v>
      </c>
      <c r="D45" s="196">
        <v>0</v>
      </c>
      <c r="E45" s="196">
        <v>0</v>
      </c>
      <c r="F45" s="196">
        <v>10.33</v>
      </c>
      <c r="G45" s="196">
        <v>0</v>
      </c>
      <c r="H45" s="196">
        <v>0</v>
      </c>
      <c r="I45" s="196">
        <v>0</v>
      </c>
      <c r="J45" s="196">
        <v>0</v>
      </c>
      <c r="K45" s="196">
        <v>0.16</v>
      </c>
      <c r="L45" s="196">
        <v>259.66000000000003</v>
      </c>
      <c r="M45" s="196">
        <v>0.95</v>
      </c>
      <c r="N45" s="196">
        <v>1.23</v>
      </c>
      <c r="O45" s="196">
        <v>0</v>
      </c>
      <c r="P45" s="196">
        <v>4.13</v>
      </c>
      <c r="Q45" s="196">
        <v>6.31</v>
      </c>
      <c r="R45" s="196">
        <v>0.44</v>
      </c>
      <c r="S45" s="196">
        <v>8.1</v>
      </c>
      <c r="T45" s="196">
        <v>0</v>
      </c>
      <c r="U45" s="196">
        <v>0.87</v>
      </c>
      <c r="V45" s="196">
        <v>0.21</v>
      </c>
      <c r="W45" s="196">
        <v>0.47</v>
      </c>
      <c r="X45" s="196">
        <v>1.02</v>
      </c>
      <c r="Y45" s="196">
        <v>0</v>
      </c>
      <c r="Z45" s="196">
        <v>2.63</v>
      </c>
      <c r="AA45" s="196">
        <v>0.79</v>
      </c>
      <c r="AB45" s="196">
        <v>0</v>
      </c>
      <c r="AC45" s="196">
        <v>1.56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12.53</v>
      </c>
      <c r="AJ45" s="196">
        <v>0</v>
      </c>
      <c r="AK45" s="196">
        <v>13.79</v>
      </c>
      <c r="AL45" s="196">
        <v>0</v>
      </c>
      <c r="AM45" s="196">
        <v>0</v>
      </c>
      <c r="AN45" s="196">
        <v>0</v>
      </c>
      <c r="AO45" s="196">
        <v>87.01</v>
      </c>
      <c r="AP45" s="196">
        <v>114.2</v>
      </c>
      <c r="AQ45" s="196">
        <v>0</v>
      </c>
      <c r="AR45" s="196">
        <v>0</v>
      </c>
      <c r="AS45" s="196">
        <v>10.33</v>
      </c>
      <c r="AT45" s="196">
        <v>26.9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12.89</v>
      </c>
      <c r="D46" s="196">
        <v>0</v>
      </c>
      <c r="E46" s="196">
        <v>0</v>
      </c>
      <c r="F46" s="196">
        <v>10.33</v>
      </c>
      <c r="G46" s="196">
        <v>0</v>
      </c>
      <c r="H46" s="196">
        <v>0</v>
      </c>
      <c r="I46" s="196">
        <v>0</v>
      </c>
      <c r="J46" s="196">
        <v>0</v>
      </c>
      <c r="K46" s="196">
        <v>0.16</v>
      </c>
      <c r="L46" s="196">
        <v>259.66000000000003</v>
      </c>
      <c r="M46" s="196">
        <v>0.95</v>
      </c>
      <c r="N46" s="196">
        <v>1.23</v>
      </c>
      <c r="O46" s="196">
        <v>0</v>
      </c>
      <c r="P46" s="196">
        <v>4.13</v>
      </c>
      <c r="Q46" s="196">
        <v>6.31</v>
      </c>
      <c r="R46" s="196">
        <v>0.44</v>
      </c>
      <c r="S46" s="196">
        <v>8.1</v>
      </c>
      <c r="T46" s="196">
        <v>0</v>
      </c>
      <c r="U46" s="196">
        <v>0.87</v>
      </c>
      <c r="V46" s="196">
        <v>0.21</v>
      </c>
      <c r="W46" s="196">
        <v>0.47</v>
      </c>
      <c r="X46" s="196">
        <v>1.02</v>
      </c>
      <c r="Y46" s="196">
        <v>0</v>
      </c>
      <c r="Z46" s="196">
        <v>2.63</v>
      </c>
      <c r="AA46" s="196">
        <v>0.79</v>
      </c>
      <c r="AB46" s="196">
        <v>0</v>
      </c>
      <c r="AC46" s="196">
        <v>1.56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12.53</v>
      </c>
      <c r="AJ46" s="196">
        <v>0</v>
      </c>
      <c r="AK46" s="196">
        <v>13.79</v>
      </c>
      <c r="AL46" s="196">
        <v>0</v>
      </c>
      <c r="AM46" s="196">
        <v>0</v>
      </c>
      <c r="AN46" s="196">
        <v>0</v>
      </c>
      <c r="AO46" s="196">
        <v>87.01</v>
      </c>
      <c r="AP46" s="196">
        <v>114.2</v>
      </c>
      <c r="AQ46" s="196">
        <v>0</v>
      </c>
      <c r="AR46" s="196">
        <v>0</v>
      </c>
      <c r="AS46" s="196">
        <v>10.33</v>
      </c>
      <c r="AT46" s="196">
        <v>26.9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12.73</v>
      </c>
      <c r="D47" s="196">
        <v>0</v>
      </c>
      <c r="E47" s="196">
        <v>0</v>
      </c>
      <c r="F47" s="196">
        <v>10.33</v>
      </c>
      <c r="G47" s="196">
        <v>0</v>
      </c>
      <c r="H47" s="196">
        <v>0</v>
      </c>
      <c r="I47" s="196">
        <v>0</v>
      </c>
      <c r="J47" s="196">
        <v>0</v>
      </c>
      <c r="K47" s="196">
        <v>0.16</v>
      </c>
      <c r="L47" s="196">
        <v>259.64999999999998</v>
      </c>
      <c r="M47" s="196">
        <v>0.95</v>
      </c>
      <c r="N47" s="196">
        <v>1.23</v>
      </c>
      <c r="O47" s="196">
        <v>0</v>
      </c>
      <c r="P47" s="196">
        <v>4.13</v>
      </c>
      <c r="Q47" s="196">
        <v>6.31</v>
      </c>
      <c r="R47" s="196">
        <v>0.44</v>
      </c>
      <c r="S47" s="196">
        <v>8.1</v>
      </c>
      <c r="T47" s="196">
        <v>0</v>
      </c>
      <c r="U47" s="196">
        <v>0.87</v>
      </c>
      <c r="V47" s="196">
        <v>0.21</v>
      </c>
      <c r="W47" s="196">
        <v>0.47</v>
      </c>
      <c r="X47" s="196">
        <v>1.02</v>
      </c>
      <c r="Y47" s="196">
        <v>0</v>
      </c>
      <c r="Z47" s="196">
        <v>2.63</v>
      </c>
      <c r="AA47" s="196">
        <v>0.79</v>
      </c>
      <c r="AB47" s="196">
        <v>0</v>
      </c>
      <c r="AC47" s="196">
        <v>1.56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12.53</v>
      </c>
      <c r="AJ47" s="196">
        <v>0</v>
      </c>
      <c r="AK47" s="196">
        <v>13.79</v>
      </c>
      <c r="AL47" s="196">
        <v>0</v>
      </c>
      <c r="AM47" s="196">
        <v>0</v>
      </c>
      <c r="AN47" s="196">
        <v>0</v>
      </c>
      <c r="AO47" s="196">
        <v>87.01</v>
      </c>
      <c r="AP47" s="196">
        <v>114.2</v>
      </c>
      <c r="AQ47" s="196">
        <v>0</v>
      </c>
      <c r="AR47" s="196">
        <v>0</v>
      </c>
      <c r="AS47" s="196">
        <v>10.33</v>
      </c>
      <c r="AT47" s="196">
        <v>26.9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12.73</v>
      </c>
      <c r="D48" s="196">
        <v>0</v>
      </c>
      <c r="E48" s="196">
        <v>0</v>
      </c>
      <c r="F48" s="196">
        <v>10.33</v>
      </c>
      <c r="G48" s="196">
        <v>0</v>
      </c>
      <c r="H48" s="196">
        <v>0</v>
      </c>
      <c r="I48" s="196">
        <v>0</v>
      </c>
      <c r="J48" s="196">
        <v>0</v>
      </c>
      <c r="K48" s="196">
        <v>0.16</v>
      </c>
      <c r="L48" s="196">
        <v>259.64999999999998</v>
      </c>
      <c r="M48" s="196">
        <v>0.95</v>
      </c>
      <c r="N48" s="196">
        <v>1.23</v>
      </c>
      <c r="O48" s="196">
        <v>0</v>
      </c>
      <c r="P48" s="196">
        <v>4.13</v>
      </c>
      <c r="Q48" s="196">
        <v>6.31</v>
      </c>
      <c r="R48" s="196">
        <v>0.44</v>
      </c>
      <c r="S48" s="196">
        <v>8.1</v>
      </c>
      <c r="T48" s="196">
        <v>0</v>
      </c>
      <c r="U48" s="196">
        <v>0.87</v>
      </c>
      <c r="V48" s="196">
        <v>0.21</v>
      </c>
      <c r="W48" s="196">
        <v>0.47</v>
      </c>
      <c r="X48" s="196">
        <v>1.02</v>
      </c>
      <c r="Y48" s="196">
        <v>0</v>
      </c>
      <c r="Z48" s="196">
        <v>2.63</v>
      </c>
      <c r="AA48" s="196">
        <v>0.79</v>
      </c>
      <c r="AB48" s="196">
        <v>0</v>
      </c>
      <c r="AC48" s="196">
        <v>1.56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12.53</v>
      </c>
      <c r="AJ48" s="196">
        <v>0</v>
      </c>
      <c r="AK48" s="196">
        <v>13.79</v>
      </c>
      <c r="AL48" s="196">
        <v>0</v>
      </c>
      <c r="AM48" s="196">
        <v>0</v>
      </c>
      <c r="AN48" s="196">
        <v>0</v>
      </c>
      <c r="AO48" s="196">
        <v>87.01</v>
      </c>
      <c r="AP48" s="196">
        <v>114.2</v>
      </c>
      <c r="AQ48" s="196">
        <v>0</v>
      </c>
      <c r="AR48" s="196">
        <v>0</v>
      </c>
      <c r="AS48" s="196">
        <v>10.33</v>
      </c>
      <c r="AT48" s="196">
        <v>26.9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12.73</v>
      </c>
      <c r="D49" s="196">
        <v>0</v>
      </c>
      <c r="E49" s="196">
        <v>0</v>
      </c>
      <c r="F49" s="196">
        <v>10.33</v>
      </c>
      <c r="G49" s="196">
        <v>0</v>
      </c>
      <c r="H49" s="196">
        <v>0</v>
      </c>
      <c r="I49" s="196">
        <v>0</v>
      </c>
      <c r="J49" s="196">
        <v>0</v>
      </c>
      <c r="K49" s="196">
        <v>0.16</v>
      </c>
      <c r="L49" s="196">
        <v>259.66000000000003</v>
      </c>
      <c r="M49" s="196">
        <v>0.95</v>
      </c>
      <c r="N49" s="196">
        <v>1.23</v>
      </c>
      <c r="O49" s="196">
        <v>0</v>
      </c>
      <c r="P49" s="196">
        <v>4.13</v>
      </c>
      <c r="Q49" s="196">
        <v>6.31</v>
      </c>
      <c r="R49" s="196">
        <v>0.44</v>
      </c>
      <c r="S49" s="196">
        <v>8.1</v>
      </c>
      <c r="T49" s="196">
        <v>0</v>
      </c>
      <c r="U49" s="196">
        <v>0.87</v>
      </c>
      <c r="V49" s="196">
        <v>0.21</v>
      </c>
      <c r="W49" s="196">
        <v>0.47</v>
      </c>
      <c r="X49" s="196">
        <v>1.02</v>
      </c>
      <c r="Y49" s="196">
        <v>0</v>
      </c>
      <c r="Z49" s="196">
        <v>2.63</v>
      </c>
      <c r="AA49" s="196">
        <v>0.79</v>
      </c>
      <c r="AB49" s="196">
        <v>0</v>
      </c>
      <c r="AC49" s="196">
        <v>1.56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12.53</v>
      </c>
      <c r="AJ49" s="196">
        <v>0</v>
      </c>
      <c r="AK49" s="196">
        <v>13.79</v>
      </c>
      <c r="AL49" s="196">
        <v>0</v>
      </c>
      <c r="AM49" s="196">
        <v>0</v>
      </c>
      <c r="AN49" s="196">
        <v>0</v>
      </c>
      <c r="AO49" s="196">
        <v>87.01</v>
      </c>
      <c r="AP49" s="196">
        <v>114.2</v>
      </c>
      <c r="AQ49" s="196">
        <v>0</v>
      </c>
      <c r="AR49" s="196">
        <v>0</v>
      </c>
      <c r="AS49" s="196">
        <v>10.33</v>
      </c>
      <c r="AT49" s="196">
        <v>26.9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12.73</v>
      </c>
      <c r="D50" s="196">
        <v>0</v>
      </c>
      <c r="E50" s="196">
        <v>0</v>
      </c>
      <c r="F50" s="196">
        <v>10.33</v>
      </c>
      <c r="G50" s="196">
        <v>0</v>
      </c>
      <c r="H50" s="196">
        <v>0</v>
      </c>
      <c r="I50" s="196">
        <v>0</v>
      </c>
      <c r="J50" s="196">
        <v>0</v>
      </c>
      <c r="K50" s="196">
        <v>0.16</v>
      </c>
      <c r="L50" s="196">
        <v>259.66000000000003</v>
      </c>
      <c r="M50" s="196">
        <v>0.95</v>
      </c>
      <c r="N50" s="196">
        <v>1.23</v>
      </c>
      <c r="O50" s="196">
        <v>0</v>
      </c>
      <c r="P50" s="196">
        <v>4.13</v>
      </c>
      <c r="Q50" s="196">
        <v>6.31</v>
      </c>
      <c r="R50" s="196">
        <v>0.44</v>
      </c>
      <c r="S50" s="196">
        <v>8.1</v>
      </c>
      <c r="T50" s="196">
        <v>0</v>
      </c>
      <c r="U50" s="196">
        <v>0.87</v>
      </c>
      <c r="V50" s="196">
        <v>0.21</v>
      </c>
      <c r="W50" s="196">
        <v>0.47</v>
      </c>
      <c r="X50" s="196">
        <v>1.02</v>
      </c>
      <c r="Y50" s="196">
        <v>0</v>
      </c>
      <c r="Z50" s="196">
        <v>2.63</v>
      </c>
      <c r="AA50" s="196">
        <v>0.79</v>
      </c>
      <c r="AB50" s="196">
        <v>0</v>
      </c>
      <c r="AC50" s="196">
        <v>1.56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12.53</v>
      </c>
      <c r="AJ50" s="196">
        <v>0</v>
      </c>
      <c r="AK50" s="196">
        <v>13.79</v>
      </c>
      <c r="AL50" s="196">
        <v>0</v>
      </c>
      <c r="AM50" s="196">
        <v>0</v>
      </c>
      <c r="AN50" s="196">
        <v>0</v>
      </c>
      <c r="AO50" s="196">
        <v>87.01</v>
      </c>
      <c r="AP50" s="196">
        <v>114.2</v>
      </c>
      <c r="AQ50" s="196">
        <v>0</v>
      </c>
      <c r="AR50" s="196">
        <v>0</v>
      </c>
      <c r="AS50" s="196">
        <v>10.33</v>
      </c>
      <c r="AT50" s="196">
        <v>26.9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12.73</v>
      </c>
      <c r="D51" s="196">
        <v>0</v>
      </c>
      <c r="E51" s="196">
        <v>0</v>
      </c>
      <c r="F51" s="196">
        <v>10.33</v>
      </c>
      <c r="G51" s="196">
        <v>0</v>
      </c>
      <c r="H51" s="196">
        <v>0</v>
      </c>
      <c r="I51" s="196">
        <v>0</v>
      </c>
      <c r="J51" s="196">
        <v>0</v>
      </c>
      <c r="K51" s="196">
        <v>0.16</v>
      </c>
      <c r="L51" s="196">
        <v>240.34</v>
      </c>
      <c r="M51" s="196">
        <v>0.95</v>
      </c>
      <c r="N51" s="196">
        <v>1.23</v>
      </c>
      <c r="O51" s="196">
        <v>0</v>
      </c>
      <c r="P51" s="196">
        <v>7.38</v>
      </c>
      <c r="Q51" s="196">
        <v>6.31</v>
      </c>
      <c r="R51" s="196">
        <v>0.44</v>
      </c>
      <c r="S51" s="196">
        <v>8.1</v>
      </c>
      <c r="T51" s="196">
        <v>0</v>
      </c>
      <c r="U51" s="196">
        <v>0.87</v>
      </c>
      <c r="V51" s="196">
        <v>0.21</v>
      </c>
      <c r="W51" s="196">
        <v>0.47</v>
      </c>
      <c r="X51" s="196">
        <v>1.02</v>
      </c>
      <c r="Y51" s="196">
        <v>0</v>
      </c>
      <c r="Z51" s="196">
        <v>2.63</v>
      </c>
      <c r="AA51" s="196">
        <v>0.79</v>
      </c>
      <c r="AB51" s="196">
        <v>0</v>
      </c>
      <c r="AC51" s="196">
        <v>1.56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12.53</v>
      </c>
      <c r="AJ51" s="196">
        <v>0</v>
      </c>
      <c r="AK51" s="196">
        <v>12.63</v>
      </c>
      <c r="AL51" s="196">
        <v>0</v>
      </c>
      <c r="AM51" s="196">
        <v>0</v>
      </c>
      <c r="AN51" s="196">
        <v>0</v>
      </c>
      <c r="AO51" s="196">
        <v>87.01</v>
      </c>
      <c r="AP51" s="196">
        <v>114.2</v>
      </c>
      <c r="AQ51" s="196">
        <v>0</v>
      </c>
      <c r="AR51" s="196">
        <v>0</v>
      </c>
      <c r="AS51" s="196">
        <v>10.33</v>
      </c>
      <c r="AT51" s="196">
        <v>26.9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12.73</v>
      </c>
      <c r="D52" s="196">
        <v>0</v>
      </c>
      <c r="E52" s="196">
        <v>0</v>
      </c>
      <c r="F52" s="196">
        <v>10.33</v>
      </c>
      <c r="G52" s="196">
        <v>0</v>
      </c>
      <c r="H52" s="196">
        <v>0</v>
      </c>
      <c r="I52" s="196">
        <v>0</v>
      </c>
      <c r="J52" s="196">
        <v>0</v>
      </c>
      <c r="K52" s="196">
        <v>0.16</v>
      </c>
      <c r="L52" s="196">
        <v>242.98</v>
      </c>
      <c r="M52" s="196">
        <v>0.95</v>
      </c>
      <c r="N52" s="196">
        <v>1.23</v>
      </c>
      <c r="O52" s="196">
        <v>0</v>
      </c>
      <c r="P52" s="196">
        <v>7.38</v>
      </c>
      <c r="Q52" s="196">
        <v>6.31</v>
      </c>
      <c r="R52" s="196">
        <v>0.44</v>
      </c>
      <c r="S52" s="196">
        <v>8.1</v>
      </c>
      <c r="T52" s="196">
        <v>0</v>
      </c>
      <c r="U52" s="196">
        <v>0.87</v>
      </c>
      <c r="V52" s="196">
        <v>0.21</v>
      </c>
      <c r="W52" s="196">
        <v>0.47</v>
      </c>
      <c r="X52" s="196">
        <v>1.02</v>
      </c>
      <c r="Y52" s="196">
        <v>0</v>
      </c>
      <c r="Z52" s="196">
        <v>2.63</v>
      </c>
      <c r="AA52" s="196">
        <v>0.79</v>
      </c>
      <c r="AB52" s="196">
        <v>0</v>
      </c>
      <c r="AC52" s="196">
        <v>1.56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12.53</v>
      </c>
      <c r="AJ52" s="196">
        <v>0</v>
      </c>
      <c r="AK52" s="196">
        <v>12.63</v>
      </c>
      <c r="AL52" s="196">
        <v>0</v>
      </c>
      <c r="AM52" s="196">
        <v>0</v>
      </c>
      <c r="AN52" s="196">
        <v>0</v>
      </c>
      <c r="AO52" s="196">
        <v>87.01</v>
      </c>
      <c r="AP52" s="196">
        <v>114.2</v>
      </c>
      <c r="AQ52" s="196">
        <v>0</v>
      </c>
      <c r="AR52" s="196">
        <v>0</v>
      </c>
      <c r="AS52" s="196">
        <v>10.33</v>
      </c>
      <c r="AT52" s="196">
        <v>26.9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12.73</v>
      </c>
      <c r="D53" s="196">
        <v>0</v>
      </c>
      <c r="E53" s="196">
        <v>0</v>
      </c>
      <c r="F53" s="196">
        <v>10.33</v>
      </c>
      <c r="G53" s="196">
        <v>0</v>
      </c>
      <c r="H53" s="196">
        <v>0</v>
      </c>
      <c r="I53" s="196">
        <v>0</v>
      </c>
      <c r="J53" s="196">
        <v>0</v>
      </c>
      <c r="K53" s="196">
        <v>0.16</v>
      </c>
      <c r="L53" s="196">
        <v>240.34</v>
      </c>
      <c r="M53" s="196">
        <v>0.95</v>
      </c>
      <c r="N53" s="196">
        <v>1.23</v>
      </c>
      <c r="O53" s="196">
        <v>0</v>
      </c>
      <c r="P53" s="196">
        <v>7.38</v>
      </c>
      <c r="Q53" s="196">
        <v>6.31</v>
      </c>
      <c r="R53" s="196">
        <v>0.35</v>
      </c>
      <c r="S53" s="196">
        <v>8.1</v>
      </c>
      <c r="T53" s="196">
        <v>0</v>
      </c>
      <c r="U53" s="196">
        <v>0.87</v>
      </c>
      <c r="V53" s="196">
        <v>0.21</v>
      </c>
      <c r="W53" s="196">
        <v>0.47</v>
      </c>
      <c r="X53" s="196">
        <v>1.02</v>
      </c>
      <c r="Y53" s="196">
        <v>0</v>
      </c>
      <c r="Z53" s="196">
        <v>2.63</v>
      </c>
      <c r="AA53" s="196">
        <v>0.79</v>
      </c>
      <c r="AB53" s="196">
        <v>0</v>
      </c>
      <c r="AC53" s="196">
        <v>1.56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12.53</v>
      </c>
      <c r="AJ53" s="196">
        <v>0</v>
      </c>
      <c r="AK53" s="196">
        <v>12.63</v>
      </c>
      <c r="AL53" s="196">
        <v>0</v>
      </c>
      <c r="AM53" s="196">
        <v>0</v>
      </c>
      <c r="AN53" s="196">
        <v>0</v>
      </c>
      <c r="AO53" s="196">
        <v>87.01</v>
      </c>
      <c r="AP53" s="196">
        <v>114.2</v>
      </c>
      <c r="AQ53" s="196">
        <v>0</v>
      </c>
      <c r="AR53" s="196">
        <v>0</v>
      </c>
      <c r="AS53" s="196">
        <v>10.33</v>
      </c>
      <c r="AT53" s="196">
        <v>26.9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12.73</v>
      </c>
      <c r="D54" s="196">
        <v>0</v>
      </c>
      <c r="E54" s="196">
        <v>0</v>
      </c>
      <c r="F54" s="196">
        <v>10.33</v>
      </c>
      <c r="G54" s="196">
        <v>0</v>
      </c>
      <c r="H54" s="196">
        <v>0</v>
      </c>
      <c r="I54" s="196">
        <v>0</v>
      </c>
      <c r="J54" s="196">
        <v>0</v>
      </c>
      <c r="K54" s="196">
        <v>0.16</v>
      </c>
      <c r="L54" s="196">
        <v>250</v>
      </c>
      <c r="M54" s="196">
        <v>0.95</v>
      </c>
      <c r="N54" s="196">
        <v>1.23</v>
      </c>
      <c r="O54" s="196">
        <v>0</v>
      </c>
      <c r="P54" s="196">
        <v>7.38</v>
      </c>
      <c r="Q54" s="196">
        <v>6.31</v>
      </c>
      <c r="R54" s="196">
        <v>0.35</v>
      </c>
      <c r="S54" s="196">
        <v>8.1</v>
      </c>
      <c r="T54" s="196">
        <v>0</v>
      </c>
      <c r="U54" s="196">
        <v>0.87</v>
      </c>
      <c r="V54" s="196">
        <v>0.21</v>
      </c>
      <c r="W54" s="196">
        <v>0.47</v>
      </c>
      <c r="X54" s="196">
        <v>1.02</v>
      </c>
      <c r="Y54" s="196">
        <v>0</v>
      </c>
      <c r="Z54" s="196">
        <v>2.63</v>
      </c>
      <c r="AA54" s="196">
        <v>0.79</v>
      </c>
      <c r="AB54" s="196">
        <v>0</v>
      </c>
      <c r="AC54" s="196">
        <v>1.56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12.53</v>
      </c>
      <c r="AJ54" s="196">
        <v>0</v>
      </c>
      <c r="AK54" s="196">
        <v>12.63</v>
      </c>
      <c r="AL54" s="196">
        <v>0</v>
      </c>
      <c r="AM54" s="196">
        <v>0</v>
      </c>
      <c r="AN54" s="196">
        <v>0</v>
      </c>
      <c r="AO54" s="196">
        <v>87.01</v>
      </c>
      <c r="AP54" s="196">
        <v>114.2</v>
      </c>
      <c r="AQ54" s="196">
        <v>0</v>
      </c>
      <c r="AR54" s="196">
        <v>0</v>
      </c>
      <c r="AS54" s="196">
        <v>10.33</v>
      </c>
      <c r="AT54" s="196">
        <v>26.9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12.73</v>
      </c>
      <c r="D55" s="196">
        <v>0</v>
      </c>
      <c r="E55" s="196">
        <v>0</v>
      </c>
      <c r="F55" s="196">
        <v>10.33</v>
      </c>
      <c r="G55" s="196">
        <v>0</v>
      </c>
      <c r="H55" s="196">
        <v>0</v>
      </c>
      <c r="I55" s="196">
        <v>0</v>
      </c>
      <c r="J55" s="196">
        <v>0</v>
      </c>
      <c r="K55" s="196">
        <v>4.68</v>
      </c>
      <c r="L55" s="196">
        <v>271.26</v>
      </c>
      <c r="M55" s="196">
        <v>0.95</v>
      </c>
      <c r="N55" s="196">
        <v>1.23</v>
      </c>
      <c r="O55" s="196">
        <v>0</v>
      </c>
      <c r="P55" s="196">
        <v>7.38</v>
      </c>
      <c r="Q55" s="196">
        <v>6.31</v>
      </c>
      <c r="R55" s="196">
        <v>5.18</v>
      </c>
      <c r="S55" s="196">
        <v>8.1</v>
      </c>
      <c r="T55" s="196">
        <v>0</v>
      </c>
      <c r="U55" s="196">
        <v>0.87</v>
      </c>
      <c r="V55" s="196">
        <v>6.36</v>
      </c>
      <c r="W55" s="196">
        <v>9.31</v>
      </c>
      <c r="X55" s="196">
        <v>1.02</v>
      </c>
      <c r="Y55" s="196">
        <v>0</v>
      </c>
      <c r="Z55" s="196">
        <v>48.7</v>
      </c>
      <c r="AA55" s="196">
        <v>15.8</v>
      </c>
      <c r="AB55" s="196">
        <v>0</v>
      </c>
      <c r="AC55" s="196">
        <v>1.56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12.53</v>
      </c>
      <c r="AJ55" s="196">
        <v>0</v>
      </c>
      <c r="AK55" s="196">
        <v>12.63</v>
      </c>
      <c r="AL55" s="196">
        <v>0</v>
      </c>
      <c r="AM55" s="196">
        <v>0</v>
      </c>
      <c r="AN55" s="196">
        <v>0</v>
      </c>
      <c r="AO55" s="196">
        <v>87.01</v>
      </c>
      <c r="AP55" s="196">
        <v>114.2</v>
      </c>
      <c r="AQ55" s="196">
        <v>0</v>
      </c>
      <c r="AR55" s="196">
        <v>0</v>
      </c>
      <c r="AS55" s="196">
        <v>10.33</v>
      </c>
      <c r="AT55" s="196">
        <v>26.9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12.73</v>
      </c>
      <c r="D56" s="196">
        <v>0</v>
      </c>
      <c r="E56" s="196">
        <v>0</v>
      </c>
      <c r="F56" s="196">
        <v>10.33</v>
      </c>
      <c r="G56" s="196">
        <v>0</v>
      </c>
      <c r="H56" s="196">
        <v>0</v>
      </c>
      <c r="I56" s="196">
        <v>0</v>
      </c>
      <c r="J56" s="196">
        <v>0</v>
      </c>
      <c r="K56" s="196">
        <v>4.68</v>
      </c>
      <c r="L56" s="196">
        <v>271.26</v>
      </c>
      <c r="M56" s="196">
        <v>0.95</v>
      </c>
      <c r="N56" s="196">
        <v>1.23</v>
      </c>
      <c r="O56" s="196">
        <v>0</v>
      </c>
      <c r="P56" s="196">
        <v>7.38</v>
      </c>
      <c r="Q56" s="196">
        <v>6.31</v>
      </c>
      <c r="R56" s="196">
        <v>5.18</v>
      </c>
      <c r="S56" s="196">
        <v>8.1</v>
      </c>
      <c r="T56" s="196">
        <v>0</v>
      </c>
      <c r="U56" s="196">
        <v>0.87</v>
      </c>
      <c r="V56" s="196">
        <v>6.36</v>
      </c>
      <c r="W56" s="196">
        <v>11.94</v>
      </c>
      <c r="X56" s="196">
        <v>1.02</v>
      </c>
      <c r="Y56" s="196">
        <v>0</v>
      </c>
      <c r="Z56" s="196">
        <v>48.7</v>
      </c>
      <c r="AA56" s="196">
        <v>15.8</v>
      </c>
      <c r="AB56" s="196">
        <v>0</v>
      </c>
      <c r="AC56" s="196">
        <v>2.2400000000000002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12.53</v>
      </c>
      <c r="AJ56" s="196">
        <v>0</v>
      </c>
      <c r="AK56" s="196">
        <v>12.63</v>
      </c>
      <c r="AL56" s="196">
        <v>0</v>
      </c>
      <c r="AM56" s="196">
        <v>0</v>
      </c>
      <c r="AN56" s="196">
        <v>0</v>
      </c>
      <c r="AO56" s="196">
        <v>87.01</v>
      </c>
      <c r="AP56" s="196">
        <v>114.2</v>
      </c>
      <c r="AQ56" s="196">
        <v>0</v>
      </c>
      <c r="AR56" s="196">
        <v>0</v>
      </c>
      <c r="AS56" s="196">
        <v>10.33</v>
      </c>
      <c r="AT56" s="196">
        <v>26.9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12.73</v>
      </c>
      <c r="D57" s="196">
        <v>0</v>
      </c>
      <c r="E57" s="196">
        <v>0</v>
      </c>
      <c r="F57" s="196">
        <v>10.33</v>
      </c>
      <c r="G57" s="196">
        <v>0</v>
      </c>
      <c r="H57" s="196">
        <v>0</v>
      </c>
      <c r="I57" s="196">
        <v>0</v>
      </c>
      <c r="J57" s="196">
        <v>0</v>
      </c>
      <c r="K57" s="196">
        <v>4.68</v>
      </c>
      <c r="L57" s="196">
        <v>271.26</v>
      </c>
      <c r="M57" s="196">
        <v>0.95</v>
      </c>
      <c r="N57" s="196">
        <v>1.23</v>
      </c>
      <c r="O57" s="196">
        <v>0</v>
      </c>
      <c r="P57" s="196">
        <v>7.38</v>
      </c>
      <c r="Q57" s="196">
        <v>6.31</v>
      </c>
      <c r="R57" s="196">
        <v>10.3</v>
      </c>
      <c r="S57" s="196">
        <v>8.1</v>
      </c>
      <c r="T57" s="196">
        <v>0</v>
      </c>
      <c r="U57" s="196">
        <v>0.87</v>
      </c>
      <c r="V57" s="196">
        <v>6.36</v>
      </c>
      <c r="W57" s="196">
        <v>11.94</v>
      </c>
      <c r="X57" s="196">
        <v>1.02</v>
      </c>
      <c r="Y57" s="196">
        <v>0</v>
      </c>
      <c r="Z57" s="196">
        <v>48.7</v>
      </c>
      <c r="AA57" s="196">
        <v>15.8</v>
      </c>
      <c r="AB57" s="196">
        <v>0</v>
      </c>
      <c r="AC57" s="196">
        <v>2.2400000000000002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12.53</v>
      </c>
      <c r="AJ57" s="196">
        <v>0</v>
      </c>
      <c r="AK57" s="196">
        <v>12.63</v>
      </c>
      <c r="AL57" s="196">
        <v>0</v>
      </c>
      <c r="AM57" s="196">
        <v>0</v>
      </c>
      <c r="AN57" s="196">
        <v>0</v>
      </c>
      <c r="AO57" s="196">
        <v>87.01</v>
      </c>
      <c r="AP57" s="196">
        <v>114.2</v>
      </c>
      <c r="AQ57" s="196">
        <v>0</v>
      </c>
      <c r="AR57" s="196">
        <v>0</v>
      </c>
      <c r="AS57" s="196">
        <v>10.33</v>
      </c>
      <c r="AT57" s="196">
        <v>26.9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12.73</v>
      </c>
      <c r="D58" s="196">
        <v>0</v>
      </c>
      <c r="E58" s="196">
        <v>0</v>
      </c>
      <c r="F58" s="196">
        <v>10.33</v>
      </c>
      <c r="G58" s="196">
        <v>0</v>
      </c>
      <c r="H58" s="196">
        <v>0</v>
      </c>
      <c r="I58" s="196">
        <v>0</v>
      </c>
      <c r="J58" s="196">
        <v>0</v>
      </c>
      <c r="K58" s="196">
        <v>0.16</v>
      </c>
      <c r="L58" s="196">
        <v>271.26</v>
      </c>
      <c r="M58" s="196">
        <v>0.95</v>
      </c>
      <c r="N58" s="196">
        <v>1.23</v>
      </c>
      <c r="O58" s="196">
        <v>0</v>
      </c>
      <c r="P58" s="196">
        <v>7.38</v>
      </c>
      <c r="Q58" s="196">
        <v>6.31</v>
      </c>
      <c r="R58" s="196">
        <v>0.56000000000000005</v>
      </c>
      <c r="S58" s="196">
        <v>8.1</v>
      </c>
      <c r="T58" s="196">
        <v>0</v>
      </c>
      <c r="U58" s="196">
        <v>0.87</v>
      </c>
      <c r="V58" s="196">
        <v>0.21</v>
      </c>
      <c r="W58" s="196">
        <v>0.47</v>
      </c>
      <c r="X58" s="196">
        <v>1.02</v>
      </c>
      <c r="Y58" s="196">
        <v>0</v>
      </c>
      <c r="Z58" s="196">
        <v>2.63</v>
      </c>
      <c r="AA58" s="196">
        <v>0.79</v>
      </c>
      <c r="AB58" s="196">
        <v>0</v>
      </c>
      <c r="AC58" s="196">
        <v>2.2400000000000002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12.53</v>
      </c>
      <c r="AJ58" s="196">
        <v>0</v>
      </c>
      <c r="AK58" s="196">
        <v>12.63</v>
      </c>
      <c r="AL58" s="196">
        <v>0</v>
      </c>
      <c r="AM58" s="196">
        <v>0</v>
      </c>
      <c r="AN58" s="196">
        <v>0</v>
      </c>
      <c r="AO58" s="196">
        <v>87.01</v>
      </c>
      <c r="AP58" s="196">
        <v>114.2</v>
      </c>
      <c r="AQ58" s="196">
        <v>0</v>
      </c>
      <c r="AR58" s="196">
        <v>0</v>
      </c>
      <c r="AS58" s="196">
        <v>10.33</v>
      </c>
      <c r="AT58" s="196">
        <v>26.9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12.56</v>
      </c>
      <c r="D59" s="196">
        <v>0</v>
      </c>
      <c r="E59" s="196">
        <v>0</v>
      </c>
      <c r="F59" s="196">
        <v>10.33</v>
      </c>
      <c r="G59" s="196">
        <v>0</v>
      </c>
      <c r="H59" s="196">
        <v>0</v>
      </c>
      <c r="I59" s="196">
        <v>0</v>
      </c>
      <c r="J59" s="196">
        <v>0</v>
      </c>
      <c r="K59" s="196">
        <v>0.16</v>
      </c>
      <c r="L59" s="196">
        <v>271.26</v>
      </c>
      <c r="M59" s="196">
        <v>0.95</v>
      </c>
      <c r="N59" s="196">
        <v>1.23</v>
      </c>
      <c r="O59" s="196">
        <v>0</v>
      </c>
      <c r="P59" s="196">
        <v>7.38</v>
      </c>
      <c r="Q59" s="196">
        <v>6.31</v>
      </c>
      <c r="R59" s="196">
        <v>0.35</v>
      </c>
      <c r="S59" s="196">
        <v>8.1</v>
      </c>
      <c r="T59" s="196">
        <v>0</v>
      </c>
      <c r="U59" s="196">
        <v>0.87</v>
      </c>
      <c r="V59" s="196">
        <v>0.21</v>
      </c>
      <c r="W59" s="196">
        <v>0.47</v>
      </c>
      <c r="X59" s="196">
        <v>1.02</v>
      </c>
      <c r="Y59" s="196">
        <v>0</v>
      </c>
      <c r="Z59" s="196">
        <v>2.63</v>
      </c>
      <c r="AA59" s="196">
        <v>0.79</v>
      </c>
      <c r="AB59" s="196">
        <v>0</v>
      </c>
      <c r="AC59" s="196">
        <v>2.2400000000000002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12.53</v>
      </c>
      <c r="AJ59" s="196">
        <v>0</v>
      </c>
      <c r="AK59" s="196">
        <v>12.63</v>
      </c>
      <c r="AL59" s="196">
        <v>0</v>
      </c>
      <c r="AM59" s="196">
        <v>0</v>
      </c>
      <c r="AN59" s="196">
        <v>0</v>
      </c>
      <c r="AO59" s="196">
        <v>87.01</v>
      </c>
      <c r="AP59" s="196">
        <v>114.2</v>
      </c>
      <c r="AQ59" s="196">
        <v>0</v>
      </c>
      <c r="AR59" s="196">
        <v>0</v>
      </c>
      <c r="AS59" s="196">
        <v>10.33</v>
      </c>
      <c r="AT59" s="196">
        <v>26.9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12.56</v>
      </c>
      <c r="D60" s="196">
        <v>0</v>
      </c>
      <c r="E60" s="196">
        <v>0</v>
      </c>
      <c r="F60" s="196">
        <v>10.33</v>
      </c>
      <c r="G60" s="196">
        <v>0</v>
      </c>
      <c r="H60" s="196">
        <v>0</v>
      </c>
      <c r="I60" s="196">
        <v>0</v>
      </c>
      <c r="J60" s="196">
        <v>0</v>
      </c>
      <c r="K60" s="196">
        <v>0.16</v>
      </c>
      <c r="L60" s="196">
        <v>271.26</v>
      </c>
      <c r="M60" s="196">
        <v>0.95</v>
      </c>
      <c r="N60" s="196">
        <v>1.23</v>
      </c>
      <c r="O60" s="196">
        <v>0</v>
      </c>
      <c r="P60" s="196">
        <v>7.38</v>
      </c>
      <c r="Q60" s="196">
        <v>6.31</v>
      </c>
      <c r="R60" s="196">
        <v>0.35</v>
      </c>
      <c r="S60" s="196">
        <v>8.1</v>
      </c>
      <c r="T60" s="196">
        <v>0</v>
      </c>
      <c r="U60" s="196">
        <v>0.87</v>
      </c>
      <c r="V60" s="196">
        <v>0.21</v>
      </c>
      <c r="W60" s="196">
        <v>0.47</v>
      </c>
      <c r="X60" s="196">
        <v>1.02</v>
      </c>
      <c r="Y60" s="196">
        <v>0</v>
      </c>
      <c r="Z60" s="196">
        <v>2.63</v>
      </c>
      <c r="AA60" s="196">
        <v>0.79</v>
      </c>
      <c r="AB60" s="196">
        <v>0</v>
      </c>
      <c r="AC60" s="196">
        <v>2.2400000000000002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12.53</v>
      </c>
      <c r="AJ60" s="196">
        <v>0</v>
      </c>
      <c r="AK60" s="196">
        <v>19.61</v>
      </c>
      <c r="AL60" s="196">
        <v>0</v>
      </c>
      <c r="AM60" s="196">
        <v>0</v>
      </c>
      <c r="AN60" s="196">
        <v>0</v>
      </c>
      <c r="AO60" s="196">
        <v>87.01</v>
      </c>
      <c r="AP60" s="196">
        <v>114.2</v>
      </c>
      <c r="AQ60" s="196">
        <v>0</v>
      </c>
      <c r="AR60" s="196">
        <v>0</v>
      </c>
      <c r="AS60" s="196">
        <v>10.33</v>
      </c>
      <c r="AT60" s="196">
        <v>26.9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12.56</v>
      </c>
      <c r="D61" s="196">
        <v>0</v>
      </c>
      <c r="E61" s="196">
        <v>0</v>
      </c>
      <c r="F61" s="196">
        <v>10.33</v>
      </c>
      <c r="G61" s="196">
        <v>0</v>
      </c>
      <c r="H61" s="196">
        <v>0</v>
      </c>
      <c r="I61" s="196">
        <v>0</v>
      </c>
      <c r="J61" s="196">
        <v>0</v>
      </c>
      <c r="K61" s="196">
        <v>0.16</v>
      </c>
      <c r="L61" s="196">
        <v>240.34</v>
      </c>
      <c r="M61" s="196">
        <v>0.95</v>
      </c>
      <c r="N61" s="196">
        <v>1.23</v>
      </c>
      <c r="O61" s="196">
        <v>0</v>
      </c>
      <c r="P61" s="196">
        <v>6.33</v>
      </c>
      <c r="Q61" s="196">
        <v>6.31</v>
      </c>
      <c r="R61" s="196">
        <v>0.35</v>
      </c>
      <c r="S61" s="196">
        <v>8.1</v>
      </c>
      <c r="T61" s="196">
        <v>0</v>
      </c>
      <c r="U61" s="196">
        <v>0.87</v>
      </c>
      <c r="V61" s="196">
        <v>0.21</v>
      </c>
      <c r="W61" s="196">
        <v>0.47</v>
      </c>
      <c r="X61" s="196">
        <v>1.02</v>
      </c>
      <c r="Y61" s="196">
        <v>0</v>
      </c>
      <c r="Z61" s="196">
        <v>2.63</v>
      </c>
      <c r="AA61" s="196">
        <v>0.79</v>
      </c>
      <c r="AB61" s="196">
        <v>0</v>
      </c>
      <c r="AC61" s="196">
        <v>2.2400000000000002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12.53</v>
      </c>
      <c r="AJ61" s="196">
        <v>0</v>
      </c>
      <c r="AK61" s="196">
        <v>19.61</v>
      </c>
      <c r="AL61" s="196">
        <v>0</v>
      </c>
      <c r="AM61" s="196">
        <v>0</v>
      </c>
      <c r="AN61" s="196">
        <v>0</v>
      </c>
      <c r="AO61" s="196">
        <v>87.01</v>
      </c>
      <c r="AP61" s="196">
        <v>114.2</v>
      </c>
      <c r="AQ61" s="196">
        <v>0</v>
      </c>
      <c r="AR61" s="196">
        <v>0</v>
      </c>
      <c r="AS61" s="196">
        <v>10.33</v>
      </c>
      <c r="AT61" s="196">
        <v>26.9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12.56</v>
      </c>
      <c r="D62" s="196">
        <v>0</v>
      </c>
      <c r="E62" s="196">
        <v>0</v>
      </c>
      <c r="F62" s="196">
        <v>10.33</v>
      </c>
      <c r="G62" s="196">
        <v>0</v>
      </c>
      <c r="H62" s="196">
        <v>0</v>
      </c>
      <c r="I62" s="196">
        <v>0</v>
      </c>
      <c r="J62" s="196">
        <v>0</v>
      </c>
      <c r="K62" s="196">
        <v>0.16</v>
      </c>
      <c r="L62" s="196">
        <v>240.34</v>
      </c>
      <c r="M62" s="196">
        <v>0.95</v>
      </c>
      <c r="N62" s="196">
        <v>1.23</v>
      </c>
      <c r="O62" s="196">
        <v>0</v>
      </c>
      <c r="P62" s="196">
        <v>6.33</v>
      </c>
      <c r="Q62" s="196">
        <v>6.31</v>
      </c>
      <c r="R62" s="196">
        <v>0.35</v>
      </c>
      <c r="S62" s="196">
        <v>8.1</v>
      </c>
      <c r="T62" s="196">
        <v>0</v>
      </c>
      <c r="U62" s="196">
        <v>0.87</v>
      </c>
      <c r="V62" s="196">
        <v>0.21</v>
      </c>
      <c r="W62" s="196">
        <v>0.47</v>
      </c>
      <c r="X62" s="196">
        <v>1.02</v>
      </c>
      <c r="Y62" s="196">
        <v>0</v>
      </c>
      <c r="Z62" s="196">
        <v>2.63</v>
      </c>
      <c r="AA62" s="196">
        <v>0.79</v>
      </c>
      <c r="AB62" s="196">
        <v>0</v>
      </c>
      <c r="AC62" s="196">
        <v>2.2400000000000002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12.53</v>
      </c>
      <c r="AJ62" s="196">
        <v>0</v>
      </c>
      <c r="AK62" s="196">
        <v>19.61</v>
      </c>
      <c r="AL62" s="196">
        <v>0</v>
      </c>
      <c r="AM62" s="196">
        <v>0</v>
      </c>
      <c r="AN62" s="196">
        <v>0</v>
      </c>
      <c r="AO62" s="196">
        <v>87.01</v>
      </c>
      <c r="AP62" s="196">
        <v>114.2</v>
      </c>
      <c r="AQ62" s="196">
        <v>0</v>
      </c>
      <c r="AR62" s="196">
        <v>0</v>
      </c>
      <c r="AS62" s="196">
        <v>10.33</v>
      </c>
      <c r="AT62" s="196">
        <v>26.9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12.56</v>
      </c>
      <c r="D63" s="196">
        <v>0</v>
      </c>
      <c r="E63" s="196">
        <v>0</v>
      </c>
      <c r="F63" s="196">
        <v>10.33</v>
      </c>
      <c r="G63" s="196">
        <v>0</v>
      </c>
      <c r="H63" s="196">
        <v>0</v>
      </c>
      <c r="I63" s="196">
        <v>0</v>
      </c>
      <c r="J63" s="196">
        <v>0</v>
      </c>
      <c r="K63" s="196">
        <v>0.16</v>
      </c>
      <c r="L63" s="196">
        <v>201.69</v>
      </c>
      <c r="M63" s="196">
        <v>0.95</v>
      </c>
      <c r="N63" s="196">
        <v>1.23</v>
      </c>
      <c r="O63" s="196">
        <v>0</v>
      </c>
      <c r="P63" s="196">
        <v>6.33</v>
      </c>
      <c r="Q63" s="196">
        <v>6.31</v>
      </c>
      <c r="R63" s="196">
        <v>0.35</v>
      </c>
      <c r="S63" s="196">
        <v>8.1</v>
      </c>
      <c r="T63" s="196">
        <v>0</v>
      </c>
      <c r="U63" s="196">
        <v>0.87</v>
      </c>
      <c r="V63" s="196">
        <v>0.21</v>
      </c>
      <c r="W63" s="196">
        <v>0.47</v>
      </c>
      <c r="X63" s="196">
        <v>1.02</v>
      </c>
      <c r="Y63" s="196">
        <v>0</v>
      </c>
      <c r="Z63" s="196">
        <v>2.63</v>
      </c>
      <c r="AA63" s="196">
        <v>0.79</v>
      </c>
      <c r="AB63" s="196">
        <v>0</v>
      </c>
      <c r="AC63" s="196">
        <v>2.2400000000000002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12.53</v>
      </c>
      <c r="AJ63" s="196">
        <v>0</v>
      </c>
      <c r="AK63" s="196">
        <v>19.61</v>
      </c>
      <c r="AL63" s="196">
        <v>0</v>
      </c>
      <c r="AM63" s="196">
        <v>0</v>
      </c>
      <c r="AN63" s="196">
        <v>0</v>
      </c>
      <c r="AO63" s="196">
        <v>87.01</v>
      </c>
      <c r="AP63" s="196">
        <v>114.2</v>
      </c>
      <c r="AQ63" s="196">
        <v>0</v>
      </c>
      <c r="AR63" s="196">
        <v>0</v>
      </c>
      <c r="AS63" s="196">
        <v>10.33</v>
      </c>
      <c r="AT63" s="196">
        <v>26.9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12.56</v>
      </c>
      <c r="D64" s="196">
        <v>0</v>
      </c>
      <c r="E64" s="196">
        <v>0</v>
      </c>
      <c r="F64" s="196">
        <v>10.33</v>
      </c>
      <c r="G64" s="196">
        <v>0</v>
      </c>
      <c r="H64" s="196">
        <v>0</v>
      </c>
      <c r="I64" s="196">
        <v>0</v>
      </c>
      <c r="J64" s="196">
        <v>0</v>
      </c>
      <c r="K64" s="196">
        <v>0.16</v>
      </c>
      <c r="L64" s="196">
        <v>192.03</v>
      </c>
      <c r="M64" s="196">
        <v>0.95</v>
      </c>
      <c r="N64" s="196">
        <v>1.23</v>
      </c>
      <c r="O64" s="196">
        <v>0</v>
      </c>
      <c r="P64" s="196">
        <v>6.33</v>
      </c>
      <c r="Q64" s="196">
        <v>6.31</v>
      </c>
      <c r="R64" s="196">
        <v>0.35</v>
      </c>
      <c r="S64" s="196">
        <v>8.1</v>
      </c>
      <c r="T64" s="196">
        <v>0</v>
      </c>
      <c r="U64" s="196">
        <v>0.87</v>
      </c>
      <c r="V64" s="196">
        <v>0.21</v>
      </c>
      <c r="W64" s="196">
        <v>0.47</v>
      </c>
      <c r="X64" s="196">
        <v>1.02</v>
      </c>
      <c r="Y64" s="196">
        <v>0</v>
      </c>
      <c r="Z64" s="196">
        <v>2.63</v>
      </c>
      <c r="AA64" s="196">
        <v>0.79</v>
      </c>
      <c r="AB64" s="196">
        <v>0</v>
      </c>
      <c r="AC64" s="196">
        <v>2.2400000000000002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12.53</v>
      </c>
      <c r="AJ64" s="196">
        <v>0</v>
      </c>
      <c r="AK64" s="196">
        <v>19.61</v>
      </c>
      <c r="AL64" s="196">
        <v>0</v>
      </c>
      <c r="AM64" s="196">
        <v>0</v>
      </c>
      <c r="AN64" s="196">
        <v>0</v>
      </c>
      <c r="AO64" s="196">
        <v>87.01</v>
      </c>
      <c r="AP64" s="196">
        <v>114.2</v>
      </c>
      <c r="AQ64" s="196">
        <v>0</v>
      </c>
      <c r="AR64" s="196">
        <v>0</v>
      </c>
      <c r="AS64" s="196">
        <v>10.33</v>
      </c>
      <c r="AT64" s="196">
        <v>26.9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12.56</v>
      </c>
      <c r="D65" s="196">
        <v>0</v>
      </c>
      <c r="E65" s="196">
        <v>0</v>
      </c>
      <c r="F65" s="196">
        <v>10.33</v>
      </c>
      <c r="G65" s="196">
        <v>0</v>
      </c>
      <c r="H65" s="196">
        <v>0</v>
      </c>
      <c r="I65" s="196">
        <v>0</v>
      </c>
      <c r="J65" s="196">
        <v>0</v>
      </c>
      <c r="K65" s="196">
        <v>0.16</v>
      </c>
      <c r="L65" s="196">
        <v>172.7</v>
      </c>
      <c r="M65" s="196">
        <v>0.95</v>
      </c>
      <c r="N65" s="196">
        <v>1.23</v>
      </c>
      <c r="O65" s="196">
        <v>0</v>
      </c>
      <c r="P65" s="196">
        <v>6.33</v>
      </c>
      <c r="Q65" s="196">
        <v>6.31</v>
      </c>
      <c r="R65" s="196">
        <v>0.35</v>
      </c>
      <c r="S65" s="196">
        <v>8.1</v>
      </c>
      <c r="T65" s="196">
        <v>0</v>
      </c>
      <c r="U65" s="196">
        <v>0.87</v>
      </c>
      <c r="V65" s="196">
        <v>0.21</v>
      </c>
      <c r="W65" s="196">
        <v>0.47</v>
      </c>
      <c r="X65" s="196">
        <v>1.02</v>
      </c>
      <c r="Y65" s="196">
        <v>0</v>
      </c>
      <c r="Z65" s="196">
        <v>2.63</v>
      </c>
      <c r="AA65" s="196">
        <v>0.79</v>
      </c>
      <c r="AB65" s="196">
        <v>0</v>
      </c>
      <c r="AC65" s="196">
        <v>2.46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12.53</v>
      </c>
      <c r="AJ65" s="196">
        <v>0</v>
      </c>
      <c r="AK65" s="196">
        <v>19.61</v>
      </c>
      <c r="AL65" s="196">
        <v>0</v>
      </c>
      <c r="AM65" s="196">
        <v>0</v>
      </c>
      <c r="AN65" s="196">
        <v>0</v>
      </c>
      <c r="AO65" s="196">
        <v>87.01</v>
      </c>
      <c r="AP65" s="196">
        <v>114.2</v>
      </c>
      <c r="AQ65" s="196">
        <v>0</v>
      </c>
      <c r="AR65" s="196">
        <v>0</v>
      </c>
      <c r="AS65" s="196">
        <v>10.33</v>
      </c>
      <c r="AT65" s="196">
        <v>26.9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12.56</v>
      </c>
      <c r="D66" s="196">
        <v>0</v>
      </c>
      <c r="E66" s="196">
        <v>0</v>
      </c>
      <c r="F66" s="196">
        <v>10.33</v>
      </c>
      <c r="G66" s="196">
        <v>0</v>
      </c>
      <c r="H66" s="196">
        <v>0</v>
      </c>
      <c r="I66" s="196">
        <v>0</v>
      </c>
      <c r="J66" s="196">
        <v>0</v>
      </c>
      <c r="K66" s="196">
        <v>0.16</v>
      </c>
      <c r="L66" s="196">
        <v>95.41</v>
      </c>
      <c r="M66" s="196">
        <v>0.95</v>
      </c>
      <c r="N66" s="196">
        <v>1.23</v>
      </c>
      <c r="O66" s="196">
        <v>0</v>
      </c>
      <c r="P66" s="196">
        <v>6.33</v>
      </c>
      <c r="Q66" s="196">
        <v>6.31</v>
      </c>
      <c r="R66" s="196">
        <v>0.35</v>
      </c>
      <c r="S66" s="196">
        <v>8.1</v>
      </c>
      <c r="T66" s="196">
        <v>0</v>
      </c>
      <c r="U66" s="196">
        <v>0.87</v>
      </c>
      <c r="V66" s="196">
        <v>0.21</v>
      </c>
      <c r="W66" s="196">
        <v>0.47</v>
      </c>
      <c r="X66" s="196">
        <v>1.02</v>
      </c>
      <c r="Y66" s="196">
        <v>0</v>
      </c>
      <c r="Z66" s="196">
        <v>2.63</v>
      </c>
      <c r="AA66" s="196">
        <v>0.79</v>
      </c>
      <c r="AB66" s="196">
        <v>0</v>
      </c>
      <c r="AC66" s="196">
        <v>2.46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12.53</v>
      </c>
      <c r="AJ66" s="196">
        <v>0</v>
      </c>
      <c r="AK66" s="196">
        <v>19.61</v>
      </c>
      <c r="AL66" s="196">
        <v>0</v>
      </c>
      <c r="AM66" s="196">
        <v>0</v>
      </c>
      <c r="AN66" s="196">
        <v>0</v>
      </c>
      <c r="AO66" s="196">
        <v>87.01</v>
      </c>
      <c r="AP66" s="196">
        <v>114.2</v>
      </c>
      <c r="AQ66" s="196">
        <v>0</v>
      </c>
      <c r="AR66" s="196">
        <v>0</v>
      </c>
      <c r="AS66" s="196">
        <v>10.33</v>
      </c>
      <c r="AT66" s="196">
        <v>26.9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12.56</v>
      </c>
      <c r="D67" s="196">
        <v>0</v>
      </c>
      <c r="E67" s="196">
        <v>0</v>
      </c>
      <c r="F67" s="196">
        <v>10.33</v>
      </c>
      <c r="G67" s="196">
        <v>0</v>
      </c>
      <c r="H67" s="196">
        <v>0</v>
      </c>
      <c r="I67" s="196">
        <v>0</v>
      </c>
      <c r="J67" s="196">
        <v>0</v>
      </c>
      <c r="K67" s="196">
        <v>0.16</v>
      </c>
      <c r="L67" s="196">
        <v>19.559999999999999</v>
      </c>
      <c r="M67" s="196">
        <v>0.95</v>
      </c>
      <c r="N67" s="196">
        <v>1.23</v>
      </c>
      <c r="O67" s="196">
        <v>0</v>
      </c>
      <c r="P67" s="196">
        <v>6.33</v>
      </c>
      <c r="Q67" s="196">
        <v>6.31</v>
      </c>
      <c r="R67" s="196">
        <v>0.35</v>
      </c>
      <c r="S67" s="196">
        <v>8.1</v>
      </c>
      <c r="T67" s="196">
        <v>0</v>
      </c>
      <c r="U67" s="196">
        <v>0.87</v>
      </c>
      <c r="V67" s="196">
        <v>0.21</v>
      </c>
      <c r="W67" s="196">
        <v>0.47</v>
      </c>
      <c r="X67" s="196">
        <v>1.02</v>
      </c>
      <c r="Y67" s="196">
        <v>0</v>
      </c>
      <c r="Z67" s="196">
        <v>2.63</v>
      </c>
      <c r="AA67" s="196">
        <v>0.79</v>
      </c>
      <c r="AB67" s="196">
        <v>0</v>
      </c>
      <c r="AC67" s="196">
        <v>2.46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12.53</v>
      </c>
      <c r="AJ67" s="196">
        <v>0</v>
      </c>
      <c r="AK67" s="196">
        <v>19.61</v>
      </c>
      <c r="AL67" s="196">
        <v>0</v>
      </c>
      <c r="AM67" s="196">
        <v>0</v>
      </c>
      <c r="AN67" s="196">
        <v>0</v>
      </c>
      <c r="AO67" s="196">
        <v>87.01</v>
      </c>
      <c r="AP67" s="196">
        <v>114.2</v>
      </c>
      <c r="AQ67" s="196">
        <v>0</v>
      </c>
      <c r="AR67" s="196">
        <v>0</v>
      </c>
      <c r="AS67" s="196">
        <v>10.33</v>
      </c>
      <c r="AT67" s="196">
        <v>26.9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12.56</v>
      </c>
      <c r="D68" s="196">
        <v>0</v>
      </c>
      <c r="E68" s="196">
        <v>0</v>
      </c>
      <c r="F68" s="196">
        <v>10.33</v>
      </c>
      <c r="G68" s="196">
        <v>0</v>
      </c>
      <c r="H68" s="196">
        <v>0</v>
      </c>
      <c r="I68" s="196">
        <v>0</v>
      </c>
      <c r="J68" s="196">
        <v>0</v>
      </c>
      <c r="K68" s="196">
        <v>0.16</v>
      </c>
      <c r="L68" s="196">
        <v>19.559999999999999</v>
      </c>
      <c r="M68" s="196">
        <v>0.95</v>
      </c>
      <c r="N68" s="196">
        <v>1.23</v>
      </c>
      <c r="O68" s="196">
        <v>0</v>
      </c>
      <c r="P68" s="196">
        <v>6.33</v>
      </c>
      <c r="Q68" s="196">
        <v>6.31</v>
      </c>
      <c r="R68" s="196">
        <v>0.35</v>
      </c>
      <c r="S68" s="196">
        <v>8.1</v>
      </c>
      <c r="T68" s="196">
        <v>0</v>
      </c>
      <c r="U68" s="196">
        <v>0.87</v>
      </c>
      <c r="V68" s="196">
        <v>0.21</v>
      </c>
      <c r="W68" s="196">
        <v>0.47</v>
      </c>
      <c r="X68" s="196">
        <v>1.02</v>
      </c>
      <c r="Y68" s="196">
        <v>0</v>
      </c>
      <c r="Z68" s="196">
        <v>2.63</v>
      </c>
      <c r="AA68" s="196">
        <v>0.79</v>
      </c>
      <c r="AB68" s="196">
        <v>0</v>
      </c>
      <c r="AC68" s="196">
        <v>2.46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12.53</v>
      </c>
      <c r="AJ68" s="196">
        <v>0</v>
      </c>
      <c r="AK68" s="196">
        <v>19.61</v>
      </c>
      <c r="AL68" s="196">
        <v>0</v>
      </c>
      <c r="AM68" s="196">
        <v>0</v>
      </c>
      <c r="AN68" s="196">
        <v>0</v>
      </c>
      <c r="AO68" s="196">
        <v>87.01</v>
      </c>
      <c r="AP68" s="196">
        <v>114.2</v>
      </c>
      <c r="AQ68" s="196">
        <v>0</v>
      </c>
      <c r="AR68" s="196">
        <v>0</v>
      </c>
      <c r="AS68" s="196">
        <v>10.33</v>
      </c>
      <c r="AT68" s="196">
        <v>26.9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12.56</v>
      </c>
      <c r="D69" s="196">
        <v>0</v>
      </c>
      <c r="E69" s="196">
        <v>0</v>
      </c>
      <c r="F69" s="196">
        <v>10.33</v>
      </c>
      <c r="G69" s="196">
        <v>0</v>
      </c>
      <c r="H69" s="196">
        <v>0</v>
      </c>
      <c r="I69" s="196">
        <v>0</v>
      </c>
      <c r="J69" s="196">
        <v>0</v>
      </c>
      <c r="K69" s="196">
        <v>0.16</v>
      </c>
      <c r="L69" s="196">
        <v>19.559999999999999</v>
      </c>
      <c r="M69" s="196">
        <v>0.95</v>
      </c>
      <c r="N69" s="196">
        <v>1.23</v>
      </c>
      <c r="O69" s="196">
        <v>0</v>
      </c>
      <c r="P69" s="196">
        <v>6.33</v>
      </c>
      <c r="Q69" s="196">
        <v>6.31</v>
      </c>
      <c r="R69" s="196">
        <v>0.35</v>
      </c>
      <c r="S69" s="196">
        <v>8.1</v>
      </c>
      <c r="T69" s="196">
        <v>0</v>
      </c>
      <c r="U69" s="196">
        <v>0.87</v>
      </c>
      <c r="V69" s="196">
        <v>0.21</v>
      </c>
      <c r="W69" s="196">
        <v>0.47</v>
      </c>
      <c r="X69" s="196">
        <v>1.02</v>
      </c>
      <c r="Y69" s="196">
        <v>0</v>
      </c>
      <c r="Z69" s="196">
        <v>2.63</v>
      </c>
      <c r="AA69" s="196">
        <v>0.79</v>
      </c>
      <c r="AB69" s="196">
        <v>0</v>
      </c>
      <c r="AC69" s="196">
        <v>2.46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12.53</v>
      </c>
      <c r="AJ69" s="196">
        <v>0</v>
      </c>
      <c r="AK69" s="196">
        <v>19.61</v>
      </c>
      <c r="AL69" s="196">
        <v>0</v>
      </c>
      <c r="AM69" s="196">
        <v>0</v>
      </c>
      <c r="AN69" s="196">
        <v>0</v>
      </c>
      <c r="AO69" s="196">
        <v>87.01</v>
      </c>
      <c r="AP69" s="196">
        <v>114.2</v>
      </c>
      <c r="AQ69" s="196">
        <v>0</v>
      </c>
      <c r="AR69" s="196">
        <v>0</v>
      </c>
      <c r="AS69" s="196">
        <v>10.33</v>
      </c>
      <c r="AT69" s="196">
        <v>26.9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12.56</v>
      </c>
      <c r="D70" s="196">
        <v>0</v>
      </c>
      <c r="E70" s="196">
        <v>0</v>
      </c>
      <c r="F70" s="196">
        <v>10.33</v>
      </c>
      <c r="G70" s="196">
        <v>0</v>
      </c>
      <c r="H70" s="196">
        <v>0</v>
      </c>
      <c r="I70" s="196">
        <v>0</v>
      </c>
      <c r="J70" s="196">
        <v>0</v>
      </c>
      <c r="K70" s="196">
        <v>0.16</v>
      </c>
      <c r="L70" s="196">
        <v>19.559999999999999</v>
      </c>
      <c r="M70" s="196">
        <v>0.95</v>
      </c>
      <c r="N70" s="196">
        <v>1.23</v>
      </c>
      <c r="O70" s="196">
        <v>0</v>
      </c>
      <c r="P70" s="196">
        <v>6.33</v>
      </c>
      <c r="Q70" s="196">
        <v>0.21</v>
      </c>
      <c r="R70" s="196">
        <v>0.35</v>
      </c>
      <c r="S70" s="196">
        <v>0.27</v>
      </c>
      <c r="T70" s="196">
        <v>0</v>
      </c>
      <c r="U70" s="196">
        <v>0.87</v>
      </c>
      <c r="V70" s="196">
        <v>0.21</v>
      </c>
      <c r="W70" s="196">
        <v>0.47</v>
      </c>
      <c r="X70" s="196">
        <v>1.02</v>
      </c>
      <c r="Y70" s="196">
        <v>0</v>
      </c>
      <c r="Z70" s="196">
        <v>2.63</v>
      </c>
      <c r="AA70" s="196">
        <v>0.79</v>
      </c>
      <c r="AB70" s="196">
        <v>0</v>
      </c>
      <c r="AC70" s="196">
        <v>2.46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87.01</v>
      </c>
      <c r="AP70" s="196">
        <v>114.2</v>
      </c>
      <c r="AQ70" s="196">
        <v>0</v>
      </c>
      <c r="AR70" s="196">
        <v>0</v>
      </c>
      <c r="AS70" s="196">
        <v>10.33</v>
      </c>
      <c r="AT70" s="196">
        <v>26.9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12.56</v>
      </c>
      <c r="D71" s="196">
        <v>0</v>
      </c>
      <c r="E71" s="196">
        <v>0</v>
      </c>
      <c r="F71" s="196">
        <v>10.33</v>
      </c>
      <c r="G71" s="196">
        <v>0</v>
      </c>
      <c r="H71" s="196">
        <v>0</v>
      </c>
      <c r="I71" s="196">
        <v>0</v>
      </c>
      <c r="J71" s="196">
        <v>0</v>
      </c>
      <c r="K71" s="196">
        <v>0.16</v>
      </c>
      <c r="L71" s="196">
        <v>19.559999999999999</v>
      </c>
      <c r="M71" s="196">
        <v>0.95</v>
      </c>
      <c r="N71" s="196">
        <v>1.23</v>
      </c>
      <c r="O71" s="196">
        <v>0</v>
      </c>
      <c r="P71" s="196">
        <v>6.33</v>
      </c>
      <c r="Q71" s="196">
        <v>0.21</v>
      </c>
      <c r="R71" s="196">
        <v>0.35</v>
      </c>
      <c r="S71" s="196">
        <v>0.27</v>
      </c>
      <c r="T71" s="196">
        <v>0</v>
      </c>
      <c r="U71" s="196">
        <v>0.87</v>
      </c>
      <c r="V71" s="196">
        <v>0.21</v>
      </c>
      <c r="W71" s="196">
        <v>0.47</v>
      </c>
      <c r="X71" s="196">
        <v>1.02</v>
      </c>
      <c r="Y71" s="196">
        <v>0</v>
      </c>
      <c r="Z71" s="196">
        <v>2.63</v>
      </c>
      <c r="AA71" s="196">
        <v>0.79</v>
      </c>
      <c r="AB71" s="196">
        <v>0</v>
      </c>
      <c r="AC71" s="196">
        <v>2.46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87.01</v>
      </c>
      <c r="AP71" s="196">
        <v>114.2</v>
      </c>
      <c r="AQ71" s="196">
        <v>0</v>
      </c>
      <c r="AR71" s="196">
        <v>0</v>
      </c>
      <c r="AS71" s="196">
        <v>10.33</v>
      </c>
      <c r="AT71" s="196">
        <v>26.9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12.56</v>
      </c>
      <c r="D72" s="196">
        <v>0</v>
      </c>
      <c r="E72" s="196">
        <v>0</v>
      </c>
      <c r="F72" s="196">
        <v>10.33</v>
      </c>
      <c r="G72" s="196">
        <v>0</v>
      </c>
      <c r="H72" s="196">
        <v>0</v>
      </c>
      <c r="I72" s="196">
        <v>0</v>
      </c>
      <c r="J72" s="196">
        <v>0</v>
      </c>
      <c r="K72" s="196">
        <v>0.16</v>
      </c>
      <c r="L72" s="196">
        <v>19.559999999999999</v>
      </c>
      <c r="M72" s="196">
        <v>0.95</v>
      </c>
      <c r="N72" s="196">
        <v>1.23</v>
      </c>
      <c r="O72" s="196">
        <v>0</v>
      </c>
      <c r="P72" s="196">
        <v>6.33</v>
      </c>
      <c r="Q72" s="196">
        <v>0.21</v>
      </c>
      <c r="R72" s="196">
        <v>0.35</v>
      </c>
      <c r="S72" s="196">
        <v>0.27</v>
      </c>
      <c r="T72" s="196">
        <v>0</v>
      </c>
      <c r="U72" s="196">
        <v>0.87</v>
      </c>
      <c r="V72" s="196">
        <v>0.21</v>
      </c>
      <c r="W72" s="196">
        <v>0.47</v>
      </c>
      <c r="X72" s="196">
        <v>1.02</v>
      </c>
      <c r="Y72" s="196">
        <v>0</v>
      </c>
      <c r="Z72" s="196">
        <v>2.63</v>
      </c>
      <c r="AA72" s="196">
        <v>0.79</v>
      </c>
      <c r="AB72" s="196">
        <v>0</v>
      </c>
      <c r="AC72" s="196">
        <v>2.46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87.01</v>
      </c>
      <c r="AP72" s="196">
        <v>114.2</v>
      </c>
      <c r="AQ72" s="196">
        <v>0</v>
      </c>
      <c r="AR72" s="196">
        <v>0</v>
      </c>
      <c r="AS72" s="196">
        <v>10.33</v>
      </c>
      <c r="AT72" s="196">
        <v>26.9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12.56</v>
      </c>
      <c r="D73" s="196">
        <v>0</v>
      </c>
      <c r="E73" s="196">
        <v>0</v>
      </c>
      <c r="F73" s="196">
        <v>10.33</v>
      </c>
      <c r="G73" s="196">
        <v>0</v>
      </c>
      <c r="H73" s="196">
        <v>0</v>
      </c>
      <c r="I73" s="196">
        <v>0</v>
      </c>
      <c r="J73" s="196">
        <v>0</v>
      </c>
      <c r="K73" s="196">
        <v>0.16</v>
      </c>
      <c r="L73" s="196">
        <v>19.559999999999999</v>
      </c>
      <c r="M73" s="196">
        <v>0.95</v>
      </c>
      <c r="N73" s="196">
        <v>1.23</v>
      </c>
      <c r="O73" s="196">
        <v>0</v>
      </c>
      <c r="P73" s="196">
        <v>6.33</v>
      </c>
      <c r="Q73" s="196">
        <v>0.21</v>
      </c>
      <c r="R73" s="196">
        <v>0.35</v>
      </c>
      <c r="S73" s="196">
        <v>0.27</v>
      </c>
      <c r="T73" s="196">
        <v>0</v>
      </c>
      <c r="U73" s="196">
        <v>0.87</v>
      </c>
      <c r="V73" s="196">
        <v>0.21</v>
      </c>
      <c r="W73" s="196">
        <v>0.47</v>
      </c>
      <c r="X73" s="196">
        <v>1.02</v>
      </c>
      <c r="Y73" s="196">
        <v>0</v>
      </c>
      <c r="Z73" s="196">
        <v>2.63</v>
      </c>
      <c r="AA73" s="196">
        <v>0.79</v>
      </c>
      <c r="AB73" s="196">
        <v>0</v>
      </c>
      <c r="AC73" s="196">
        <v>2.46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87.01</v>
      </c>
      <c r="AP73" s="196">
        <v>114.2</v>
      </c>
      <c r="AQ73" s="196">
        <v>0</v>
      </c>
      <c r="AR73" s="196">
        <v>0</v>
      </c>
      <c r="AS73" s="196">
        <v>10.33</v>
      </c>
      <c r="AT73" s="196">
        <v>26.9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12.56</v>
      </c>
      <c r="D74" s="196">
        <v>0</v>
      </c>
      <c r="E74" s="196">
        <v>0</v>
      </c>
      <c r="F74" s="196">
        <v>10.33</v>
      </c>
      <c r="G74" s="196">
        <v>0</v>
      </c>
      <c r="H74" s="196">
        <v>0</v>
      </c>
      <c r="I74" s="196">
        <v>0</v>
      </c>
      <c r="J74" s="196">
        <v>0</v>
      </c>
      <c r="K74" s="196">
        <v>0.16</v>
      </c>
      <c r="L74" s="196">
        <v>19.559999999999999</v>
      </c>
      <c r="M74" s="196">
        <v>0.95</v>
      </c>
      <c r="N74" s="196">
        <v>1.23</v>
      </c>
      <c r="O74" s="196">
        <v>0</v>
      </c>
      <c r="P74" s="196">
        <v>6.33</v>
      </c>
      <c r="Q74" s="196">
        <v>0.21</v>
      </c>
      <c r="R74" s="196">
        <v>0.35</v>
      </c>
      <c r="S74" s="196">
        <v>0.27</v>
      </c>
      <c r="T74" s="196">
        <v>0</v>
      </c>
      <c r="U74" s="196">
        <v>0.87</v>
      </c>
      <c r="V74" s="196">
        <v>0.21</v>
      </c>
      <c r="W74" s="196">
        <v>0.47</v>
      </c>
      <c r="X74" s="196">
        <v>1.02</v>
      </c>
      <c r="Y74" s="196">
        <v>0</v>
      </c>
      <c r="Z74" s="196">
        <v>2.63</v>
      </c>
      <c r="AA74" s="196">
        <v>0.79</v>
      </c>
      <c r="AB74" s="196">
        <v>0</v>
      </c>
      <c r="AC74" s="196">
        <v>2.46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87.01</v>
      </c>
      <c r="AP74" s="196">
        <v>114.2</v>
      </c>
      <c r="AQ74" s="196">
        <v>0</v>
      </c>
      <c r="AR74" s="196">
        <v>0</v>
      </c>
      <c r="AS74" s="196">
        <v>10.33</v>
      </c>
      <c r="AT74" s="196">
        <v>26.9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12.56</v>
      </c>
      <c r="D75" s="196">
        <v>0</v>
      </c>
      <c r="E75" s="196">
        <v>0</v>
      </c>
      <c r="F75" s="196">
        <v>10.33</v>
      </c>
      <c r="G75" s="196">
        <v>0</v>
      </c>
      <c r="H75" s="196">
        <v>0</v>
      </c>
      <c r="I75" s="196">
        <v>0</v>
      </c>
      <c r="J75" s="196">
        <v>0</v>
      </c>
      <c r="K75" s="196">
        <v>0.16</v>
      </c>
      <c r="L75" s="196">
        <v>19.559999999999999</v>
      </c>
      <c r="M75" s="196">
        <v>0.95</v>
      </c>
      <c r="N75" s="196">
        <v>1.23</v>
      </c>
      <c r="O75" s="196">
        <v>0</v>
      </c>
      <c r="P75" s="196">
        <v>6.33</v>
      </c>
      <c r="Q75" s="196">
        <v>0.21</v>
      </c>
      <c r="R75" s="196">
        <v>0.35</v>
      </c>
      <c r="S75" s="196">
        <v>0.27</v>
      </c>
      <c r="T75" s="196">
        <v>0</v>
      </c>
      <c r="U75" s="196">
        <v>0.87</v>
      </c>
      <c r="V75" s="196">
        <v>0.21</v>
      </c>
      <c r="W75" s="196">
        <v>0.47</v>
      </c>
      <c r="X75" s="196">
        <v>1.02</v>
      </c>
      <c r="Y75" s="196">
        <v>0</v>
      </c>
      <c r="Z75" s="196">
        <v>2.63</v>
      </c>
      <c r="AA75" s="196">
        <v>0.79</v>
      </c>
      <c r="AB75" s="196">
        <v>0</v>
      </c>
      <c r="AC75" s="196">
        <v>2.46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87.01</v>
      </c>
      <c r="AP75" s="196">
        <v>114.2</v>
      </c>
      <c r="AQ75" s="196">
        <v>0</v>
      </c>
      <c r="AR75" s="196">
        <v>0</v>
      </c>
      <c r="AS75" s="196">
        <v>10.33</v>
      </c>
      <c r="AT75" s="196">
        <v>26.9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12.56</v>
      </c>
      <c r="D76" s="196">
        <v>0</v>
      </c>
      <c r="E76" s="196">
        <v>0</v>
      </c>
      <c r="F76" s="196">
        <v>10.33</v>
      </c>
      <c r="G76" s="196">
        <v>0</v>
      </c>
      <c r="H76" s="196">
        <v>0</v>
      </c>
      <c r="I76" s="196">
        <v>0</v>
      </c>
      <c r="J76" s="196">
        <v>0</v>
      </c>
      <c r="K76" s="196">
        <v>0.16</v>
      </c>
      <c r="L76" s="196">
        <v>19.559999999999999</v>
      </c>
      <c r="M76" s="196">
        <v>0.95</v>
      </c>
      <c r="N76" s="196">
        <v>1.23</v>
      </c>
      <c r="O76" s="196">
        <v>0</v>
      </c>
      <c r="P76" s="196">
        <v>6.33</v>
      </c>
      <c r="Q76" s="196">
        <v>0.21</v>
      </c>
      <c r="R76" s="196">
        <v>0.35</v>
      </c>
      <c r="S76" s="196">
        <v>0.27</v>
      </c>
      <c r="T76" s="196">
        <v>0</v>
      </c>
      <c r="U76" s="196">
        <v>0.87</v>
      </c>
      <c r="V76" s="196">
        <v>0.21</v>
      </c>
      <c r="W76" s="196">
        <v>0.47</v>
      </c>
      <c r="X76" s="196">
        <v>1.02</v>
      </c>
      <c r="Y76" s="196">
        <v>0</v>
      </c>
      <c r="Z76" s="196">
        <v>2.63</v>
      </c>
      <c r="AA76" s="196">
        <v>0.79</v>
      </c>
      <c r="AB76" s="196">
        <v>0</v>
      </c>
      <c r="AC76" s="196">
        <v>2.46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87.01</v>
      </c>
      <c r="AP76" s="196">
        <v>114.2</v>
      </c>
      <c r="AQ76" s="196">
        <v>0</v>
      </c>
      <c r="AR76" s="196">
        <v>0</v>
      </c>
      <c r="AS76" s="196">
        <v>10.33</v>
      </c>
      <c r="AT76" s="196">
        <v>26.9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12.56</v>
      </c>
      <c r="D77" s="196">
        <v>0</v>
      </c>
      <c r="E77" s="196">
        <v>0</v>
      </c>
      <c r="F77" s="196">
        <v>10.33</v>
      </c>
      <c r="G77" s="196">
        <v>0</v>
      </c>
      <c r="H77" s="196">
        <v>0</v>
      </c>
      <c r="I77" s="196">
        <v>0</v>
      </c>
      <c r="J77" s="196">
        <v>0</v>
      </c>
      <c r="K77" s="196">
        <v>0.16</v>
      </c>
      <c r="L77" s="196">
        <v>19.559999999999999</v>
      </c>
      <c r="M77" s="196">
        <v>0.95</v>
      </c>
      <c r="N77" s="196">
        <v>1.23</v>
      </c>
      <c r="O77" s="196">
        <v>0</v>
      </c>
      <c r="P77" s="196">
        <v>6.33</v>
      </c>
      <c r="Q77" s="196">
        <v>0.21</v>
      </c>
      <c r="R77" s="196">
        <v>0.35</v>
      </c>
      <c r="S77" s="196">
        <v>0.27</v>
      </c>
      <c r="T77" s="196">
        <v>0</v>
      </c>
      <c r="U77" s="196">
        <v>0.87</v>
      </c>
      <c r="V77" s="196">
        <v>0.21</v>
      </c>
      <c r="W77" s="196">
        <v>0.47</v>
      </c>
      <c r="X77" s="196">
        <v>1.02</v>
      </c>
      <c r="Y77" s="196">
        <v>0</v>
      </c>
      <c r="Z77" s="196">
        <v>2.63</v>
      </c>
      <c r="AA77" s="196">
        <v>0.79</v>
      </c>
      <c r="AB77" s="196">
        <v>0</v>
      </c>
      <c r="AC77" s="196">
        <v>2.46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87.01</v>
      </c>
      <c r="AP77" s="196">
        <v>114.2</v>
      </c>
      <c r="AQ77" s="196">
        <v>0</v>
      </c>
      <c r="AR77" s="196">
        <v>0</v>
      </c>
      <c r="AS77" s="196">
        <v>10.33</v>
      </c>
      <c r="AT77" s="196">
        <v>26.9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12.56</v>
      </c>
      <c r="D78" s="196">
        <v>0</v>
      </c>
      <c r="E78" s="196">
        <v>0</v>
      </c>
      <c r="F78" s="196">
        <v>10.33</v>
      </c>
      <c r="G78" s="196">
        <v>0</v>
      </c>
      <c r="H78" s="196">
        <v>0</v>
      </c>
      <c r="I78" s="196">
        <v>0</v>
      </c>
      <c r="J78" s="196">
        <v>0</v>
      </c>
      <c r="K78" s="196">
        <v>0.16</v>
      </c>
      <c r="L78" s="196">
        <v>19.559999999999999</v>
      </c>
      <c r="M78" s="196">
        <v>0.95</v>
      </c>
      <c r="N78" s="196">
        <v>1.23</v>
      </c>
      <c r="O78" s="196">
        <v>0</v>
      </c>
      <c r="P78" s="196">
        <v>6.33</v>
      </c>
      <c r="Q78" s="196">
        <v>0.21</v>
      </c>
      <c r="R78" s="196">
        <v>0.35</v>
      </c>
      <c r="S78" s="196">
        <v>0.27</v>
      </c>
      <c r="T78" s="196">
        <v>0</v>
      </c>
      <c r="U78" s="196">
        <v>0.87</v>
      </c>
      <c r="V78" s="196">
        <v>0.21</v>
      </c>
      <c r="W78" s="196">
        <v>0.47</v>
      </c>
      <c r="X78" s="196">
        <v>1.02</v>
      </c>
      <c r="Y78" s="196">
        <v>0</v>
      </c>
      <c r="Z78" s="196">
        <v>2.63</v>
      </c>
      <c r="AA78" s="196">
        <v>0.79</v>
      </c>
      <c r="AB78" s="196">
        <v>0</v>
      </c>
      <c r="AC78" s="196">
        <v>1.87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87.01</v>
      </c>
      <c r="AP78" s="196">
        <v>114.2</v>
      </c>
      <c r="AQ78" s="196">
        <v>0</v>
      </c>
      <c r="AR78" s="196">
        <v>0</v>
      </c>
      <c r="AS78" s="196">
        <v>10.33</v>
      </c>
      <c r="AT78" s="196">
        <v>26.9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12.56</v>
      </c>
      <c r="D79" s="196">
        <v>0</v>
      </c>
      <c r="E79" s="196">
        <v>0</v>
      </c>
      <c r="F79" s="196">
        <v>10.33</v>
      </c>
      <c r="G79" s="196">
        <v>0</v>
      </c>
      <c r="H79" s="196">
        <v>0</v>
      </c>
      <c r="I79" s="196">
        <v>0</v>
      </c>
      <c r="J79" s="196">
        <v>0</v>
      </c>
      <c r="K79" s="196">
        <v>0.16</v>
      </c>
      <c r="L79" s="196">
        <v>19.559999999999999</v>
      </c>
      <c r="M79" s="196">
        <v>0.95</v>
      </c>
      <c r="N79" s="196">
        <v>1.23</v>
      </c>
      <c r="O79" s="196">
        <v>0</v>
      </c>
      <c r="P79" s="196">
        <v>6.33</v>
      </c>
      <c r="Q79" s="196">
        <v>0.21</v>
      </c>
      <c r="R79" s="196">
        <v>0.35</v>
      </c>
      <c r="S79" s="196">
        <v>0.27</v>
      </c>
      <c r="T79" s="196">
        <v>0</v>
      </c>
      <c r="U79" s="196">
        <v>0.87</v>
      </c>
      <c r="V79" s="196">
        <v>0.21</v>
      </c>
      <c r="W79" s="196">
        <v>0.47</v>
      </c>
      <c r="X79" s="196">
        <v>1.02</v>
      </c>
      <c r="Y79" s="196">
        <v>0</v>
      </c>
      <c r="Z79" s="196">
        <v>2.63</v>
      </c>
      <c r="AA79" s="196">
        <v>0.79</v>
      </c>
      <c r="AB79" s="196">
        <v>0</v>
      </c>
      <c r="AC79" s="196">
        <v>1.87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87.01</v>
      </c>
      <c r="AP79" s="196">
        <v>114.2</v>
      </c>
      <c r="AQ79" s="196">
        <v>0</v>
      </c>
      <c r="AR79" s="196">
        <v>0</v>
      </c>
      <c r="AS79" s="196">
        <v>10.33</v>
      </c>
      <c r="AT79" s="196">
        <v>26.9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12.56</v>
      </c>
      <c r="D80" s="196">
        <v>0</v>
      </c>
      <c r="E80" s="196">
        <v>0</v>
      </c>
      <c r="F80" s="196">
        <v>10.33</v>
      </c>
      <c r="G80" s="196">
        <v>0</v>
      </c>
      <c r="H80" s="196">
        <v>0</v>
      </c>
      <c r="I80" s="196">
        <v>0</v>
      </c>
      <c r="J80" s="196">
        <v>0</v>
      </c>
      <c r="K80" s="196">
        <v>0.16</v>
      </c>
      <c r="L80" s="196">
        <v>19.559999999999999</v>
      </c>
      <c r="M80" s="196">
        <v>0.95</v>
      </c>
      <c r="N80" s="196">
        <v>1.23</v>
      </c>
      <c r="O80" s="196">
        <v>0</v>
      </c>
      <c r="P80" s="196">
        <v>6.33</v>
      </c>
      <c r="Q80" s="196">
        <v>0.21</v>
      </c>
      <c r="R80" s="196">
        <v>0.35</v>
      </c>
      <c r="S80" s="196">
        <v>0.27</v>
      </c>
      <c r="T80" s="196">
        <v>0</v>
      </c>
      <c r="U80" s="196">
        <v>0.87</v>
      </c>
      <c r="V80" s="196">
        <v>0.21</v>
      </c>
      <c r="W80" s="196">
        <v>0.47</v>
      </c>
      <c r="X80" s="196">
        <v>1.02</v>
      </c>
      <c r="Y80" s="196">
        <v>0</v>
      </c>
      <c r="Z80" s="196">
        <v>2.63</v>
      </c>
      <c r="AA80" s="196">
        <v>0.79</v>
      </c>
      <c r="AB80" s="196">
        <v>0</v>
      </c>
      <c r="AC80" s="196">
        <v>1.87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87.01</v>
      </c>
      <c r="AP80" s="196">
        <v>114.2</v>
      </c>
      <c r="AQ80" s="196">
        <v>0</v>
      </c>
      <c r="AR80" s="196">
        <v>0</v>
      </c>
      <c r="AS80" s="196">
        <v>10.33</v>
      </c>
      <c r="AT80" s="196">
        <v>26.9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12.56</v>
      </c>
      <c r="D81" s="196">
        <v>0</v>
      </c>
      <c r="E81" s="196">
        <v>0</v>
      </c>
      <c r="F81" s="196">
        <v>10.33</v>
      </c>
      <c r="G81" s="196">
        <v>0</v>
      </c>
      <c r="H81" s="196">
        <v>0</v>
      </c>
      <c r="I81" s="196">
        <v>0</v>
      </c>
      <c r="J81" s="196">
        <v>0</v>
      </c>
      <c r="K81" s="196">
        <v>0.16</v>
      </c>
      <c r="L81" s="196">
        <v>19.559999999999999</v>
      </c>
      <c r="M81" s="196">
        <v>0.95</v>
      </c>
      <c r="N81" s="196">
        <v>1.23</v>
      </c>
      <c r="O81" s="196">
        <v>0</v>
      </c>
      <c r="P81" s="196">
        <v>6.33</v>
      </c>
      <c r="Q81" s="196">
        <v>6.31</v>
      </c>
      <c r="R81" s="196">
        <v>0.35</v>
      </c>
      <c r="S81" s="196">
        <v>8.1</v>
      </c>
      <c r="T81" s="196">
        <v>0</v>
      </c>
      <c r="U81" s="196">
        <v>0.87</v>
      </c>
      <c r="V81" s="196">
        <v>0.21</v>
      </c>
      <c r="W81" s="196">
        <v>0.47</v>
      </c>
      <c r="X81" s="196">
        <v>1.02</v>
      </c>
      <c r="Y81" s="196">
        <v>0</v>
      </c>
      <c r="Z81" s="196">
        <v>2.63</v>
      </c>
      <c r="AA81" s="196">
        <v>0.79</v>
      </c>
      <c r="AB81" s="196">
        <v>0</v>
      </c>
      <c r="AC81" s="196">
        <v>1.56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12.53</v>
      </c>
      <c r="AJ81" s="196">
        <v>0</v>
      </c>
      <c r="AK81" s="196">
        <v>10.89</v>
      </c>
      <c r="AL81" s="196">
        <v>0</v>
      </c>
      <c r="AM81" s="196">
        <v>0</v>
      </c>
      <c r="AN81" s="196">
        <v>0</v>
      </c>
      <c r="AO81" s="196">
        <v>87.01</v>
      </c>
      <c r="AP81" s="196">
        <v>114.2</v>
      </c>
      <c r="AQ81" s="196">
        <v>0</v>
      </c>
      <c r="AR81" s="196">
        <v>0</v>
      </c>
      <c r="AS81" s="196">
        <v>10.33</v>
      </c>
      <c r="AT81" s="196">
        <v>26.9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12.56</v>
      </c>
      <c r="D82" s="196">
        <v>0</v>
      </c>
      <c r="E82" s="196">
        <v>0</v>
      </c>
      <c r="F82" s="196">
        <v>10.33</v>
      </c>
      <c r="G82" s="196">
        <v>0</v>
      </c>
      <c r="H82" s="196">
        <v>0</v>
      </c>
      <c r="I82" s="196">
        <v>0</v>
      </c>
      <c r="J82" s="196">
        <v>0</v>
      </c>
      <c r="K82" s="196">
        <v>0.16</v>
      </c>
      <c r="L82" s="196">
        <v>19.559999999999999</v>
      </c>
      <c r="M82" s="196">
        <v>0.95</v>
      </c>
      <c r="N82" s="196">
        <v>1.23</v>
      </c>
      <c r="O82" s="196">
        <v>0</v>
      </c>
      <c r="P82" s="196">
        <v>6.33</v>
      </c>
      <c r="Q82" s="196">
        <v>6.31</v>
      </c>
      <c r="R82" s="196">
        <v>0.35</v>
      </c>
      <c r="S82" s="196">
        <v>8.1</v>
      </c>
      <c r="T82" s="196">
        <v>0</v>
      </c>
      <c r="U82" s="196">
        <v>0.87</v>
      </c>
      <c r="V82" s="196">
        <v>0.21</v>
      </c>
      <c r="W82" s="196">
        <v>0.47</v>
      </c>
      <c r="X82" s="196">
        <v>1.02</v>
      </c>
      <c r="Y82" s="196">
        <v>0</v>
      </c>
      <c r="Z82" s="196">
        <v>2.63</v>
      </c>
      <c r="AA82" s="196">
        <v>0.79</v>
      </c>
      <c r="AB82" s="196">
        <v>0</v>
      </c>
      <c r="AC82" s="196">
        <v>1.56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12.53</v>
      </c>
      <c r="AJ82" s="196">
        <v>0</v>
      </c>
      <c r="AK82" s="196">
        <v>10.89</v>
      </c>
      <c r="AL82" s="196">
        <v>0</v>
      </c>
      <c r="AM82" s="196">
        <v>0</v>
      </c>
      <c r="AN82" s="196">
        <v>0</v>
      </c>
      <c r="AO82" s="196">
        <v>87.01</v>
      </c>
      <c r="AP82" s="196">
        <v>114.2</v>
      </c>
      <c r="AQ82" s="196">
        <v>0</v>
      </c>
      <c r="AR82" s="196">
        <v>0</v>
      </c>
      <c r="AS82" s="196">
        <v>10.33</v>
      </c>
      <c r="AT82" s="196">
        <v>26.9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12.56</v>
      </c>
      <c r="D83" s="196">
        <v>0</v>
      </c>
      <c r="E83" s="196">
        <v>0</v>
      </c>
      <c r="F83" s="196">
        <v>10.33</v>
      </c>
      <c r="G83" s="196">
        <v>0</v>
      </c>
      <c r="H83" s="196">
        <v>0</v>
      </c>
      <c r="I83" s="196">
        <v>0</v>
      </c>
      <c r="J83" s="196">
        <v>0</v>
      </c>
      <c r="K83" s="196">
        <v>0.16</v>
      </c>
      <c r="L83" s="196">
        <v>19.559999999999999</v>
      </c>
      <c r="M83" s="196">
        <v>0.95</v>
      </c>
      <c r="N83" s="196">
        <v>1.23</v>
      </c>
      <c r="O83" s="196">
        <v>0</v>
      </c>
      <c r="P83" s="196">
        <v>8.4</v>
      </c>
      <c r="Q83" s="196">
        <v>6.31</v>
      </c>
      <c r="R83" s="196">
        <v>0.35</v>
      </c>
      <c r="S83" s="196">
        <v>8.1</v>
      </c>
      <c r="T83" s="196">
        <v>0</v>
      </c>
      <c r="U83" s="196">
        <v>0.87</v>
      </c>
      <c r="V83" s="196">
        <v>0.21</v>
      </c>
      <c r="W83" s="196">
        <v>0.47</v>
      </c>
      <c r="X83" s="196">
        <v>1.02</v>
      </c>
      <c r="Y83" s="196">
        <v>0</v>
      </c>
      <c r="Z83" s="196">
        <v>2.63</v>
      </c>
      <c r="AA83" s="196">
        <v>0.79</v>
      </c>
      <c r="AB83" s="196">
        <v>0</v>
      </c>
      <c r="AC83" s="196">
        <v>1.56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12.53</v>
      </c>
      <c r="AJ83" s="196">
        <v>0</v>
      </c>
      <c r="AK83" s="196">
        <v>10.89</v>
      </c>
      <c r="AL83" s="196">
        <v>0</v>
      </c>
      <c r="AM83" s="196">
        <v>0</v>
      </c>
      <c r="AN83" s="196">
        <v>0</v>
      </c>
      <c r="AO83" s="196">
        <v>87.01</v>
      </c>
      <c r="AP83" s="196">
        <v>114.2</v>
      </c>
      <c r="AQ83" s="196">
        <v>0</v>
      </c>
      <c r="AR83" s="196">
        <v>0</v>
      </c>
      <c r="AS83" s="196">
        <v>10.33</v>
      </c>
      <c r="AT83" s="196">
        <v>27.24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12.56</v>
      </c>
      <c r="D84" s="196">
        <v>0</v>
      </c>
      <c r="E84" s="196">
        <v>0</v>
      </c>
      <c r="F84" s="196">
        <v>10.33</v>
      </c>
      <c r="G84" s="196">
        <v>0</v>
      </c>
      <c r="H84" s="196">
        <v>0</v>
      </c>
      <c r="I84" s="196">
        <v>0</v>
      </c>
      <c r="J84" s="196">
        <v>0</v>
      </c>
      <c r="K84" s="196">
        <v>0.16</v>
      </c>
      <c r="L84" s="196">
        <v>19.559999999999999</v>
      </c>
      <c r="M84" s="196">
        <v>0.95</v>
      </c>
      <c r="N84" s="196">
        <v>1.23</v>
      </c>
      <c r="O84" s="196">
        <v>0</v>
      </c>
      <c r="P84" s="196">
        <v>8.4</v>
      </c>
      <c r="Q84" s="196">
        <v>6.31</v>
      </c>
      <c r="R84" s="196">
        <v>0.35</v>
      </c>
      <c r="S84" s="196">
        <v>8.1</v>
      </c>
      <c r="T84" s="196">
        <v>0</v>
      </c>
      <c r="U84" s="196">
        <v>0.87</v>
      </c>
      <c r="V84" s="196">
        <v>0.21</v>
      </c>
      <c r="W84" s="196">
        <v>0.47</v>
      </c>
      <c r="X84" s="196">
        <v>1.02</v>
      </c>
      <c r="Y84" s="196">
        <v>0</v>
      </c>
      <c r="Z84" s="196">
        <v>2.63</v>
      </c>
      <c r="AA84" s="196">
        <v>0.79</v>
      </c>
      <c r="AB84" s="196">
        <v>0</v>
      </c>
      <c r="AC84" s="196">
        <v>1.25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12.53</v>
      </c>
      <c r="AJ84" s="196">
        <v>0</v>
      </c>
      <c r="AK84" s="196">
        <v>10.89</v>
      </c>
      <c r="AL84" s="196">
        <v>0</v>
      </c>
      <c r="AM84" s="196">
        <v>0</v>
      </c>
      <c r="AN84" s="196">
        <v>0</v>
      </c>
      <c r="AO84" s="196">
        <v>87.01</v>
      </c>
      <c r="AP84" s="196">
        <v>114.2</v>
      </c>
      <c r="AQ84" s="196">
        <v>0</v>
      </c>
      <c r="AR84" s="196">
        <v>0</v>
      </c>
      <c r="AS84" s="196">
        <v>10.33</v>
      </c>
      <c r="AT84" s="196">
        <v>27.24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12.56</v>
      </c>
      <c r="D85" s="196">
        <v>0</v>
      </c>
      <c r="E85" s="196">
        <v>0</v>
      </c>
      <c r="F85" s="196">
        <v>10.33</v>
      </c>
      <c r="G85" s="196">
        <v>0</v>
      </c>
      <c r="H85" s="196">
        <v>0</v>
      </c>
      <c r="I85" s="196">
        <v>0</v>
      </c>
      <c r="J85" s="196">
        <v>0</v>
      </c>
      <c r="K85" s="196">
        <v>0.16</v>
      </c>
      <c r="L85" s="196">
        <v>95.41</v>
      </c>
      <c r="M85" s="196">
        <v>0.95</v>
      </c>
      <c r="N85" s="196">
        <v>1.23</v>
      </c>
      <c r="O85" s="196">
        <v>0</v>
      </c>
      <c r="P85" s="196">
        <v>8.4</v>
      </c>
      <c r="Q85" s="196">
        <v>6.31</v>
      </c>
      <c r="R85" s="196">
        <v>0.35</v>
      </c>
      <c r="S85" s="196">
        <v>8.1</v>
      </c>
      <c r="T85" s="196">
        <v>0</v>
      </c>
      <c r="U85" s="196">
        <v>0.87</v>
      </c>
      <c r="V85" s="196">
        <v>0.21</v>
      </c>
      <c r="W85" s="196">
        <v>0.47</v>
      </c>
      <c r="X85" s="196">
        <v>1.02</v>
      </c>
      <c r="Y85" s="196">
        <v>0</v>
      </c>
      <c r="Z85" s="196">
        <v>2.63</v>
      </c>
      <c r="AA85" s="196">
        <v>0.79</v>
      </c>
      <c r="AB85" s="196">
        <v>0</v>
      </c>
      <c r="AC85" s="196">
        <v>1.25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12.53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87.01</v>
      </c>
      <c r="AP85" s="196">
        <v>114.2</v>
      </c>
      <c r="AQ85" s="196">
        <v>0</v>
      </c>
      <c r="AR85" s="196">
        <v>0</v>
      </c>
      <c r="AS85" s="196">
        <v>10.33</v>
      </c>
      <c r="AT85" s="196">
        <v>27.24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12.56</v>
      </c>
      <c r="D86" s="196">
        <v>0</v>
      </c>
      <c r="E86" s="196">
        <v>0</v>
      </c>
      <c r="F86" s="196">
        <v>10.33</v>
      </c>
      <c r="G86" s="196">
        <v>0</v>
      </c>
      <c r="H86" s="196">
        <v>0</v>
      </c>
      <c r="I86" s="196">
        <v>0</v>
      </c>
      <c r="J86" s="196">
        <v>0</v>
      </c>
      <c r="K86" s="196">
        <v>0.16</v>
      </c>
      <c r="L86" s="196">
        <v>172.7</v>
      </c>
      <c r="M86" s="196">
        <v>0.95</v>
      </c>
      <c r="N86" s="196">
        <v>1.23</v>
      </c>
      <c r="O86" s="196">
        <v>0</v>
      </c>
      <c r="P86" s="196">
        <v>8.4</v>
      </c>
      <c r="Q86" s="196">
        <v>6.31</v>
      </c>
      <c r="R86" s="196">
        <v>0.35</v>
      </c>
      <c r="S86" s="196">
        <v>8.1</v>
      </c>
      <c r="T86" s="196">
        <v>0</v>
      </c>
      <c r="U86" s="196">
        <v>0.87</v>
      </c>
      <c r="V86" s="196">
        <v>0.21</v>
      </c>
      <c r="W86" s="196">
        <v>0.47</v>
      </c>
      <c r="X86" s="196">
        <v>1.02</v>
      </c>
      <c r="Y86" s="196">
        <v>0</v>
      </c>
      <c r="Z86" s="196">
        <v>2.63</v>
      </c>
      <c r="AA86" s="196">
        <v>0.79</v>
      </c>
      <c r="AB86" s="196">
        <v>0</v>
      </c>
      <c r="AC86" s="196">
        <v>1.25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12.53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87.01</v>
      </c>
      <c r="AP86" s="196">
        <v>114.2</v>
      </c>
      <c r="AQ86" s="196">
        <v>0</v>
      </c>
      <c r="AR86" s="196">
        <v>0</v>
      </c>
      <c r="AS86" s="196">
        <v>10.33</v>
      </c>
      <c r="AT86" s="196">
        <v>27.24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12.73</v>
      </c>
      <c r="D87" s="196">
        <v>0</v>
      </c>
      <c r="E87" s="196">
        <v>0</v>
      </c>
      <c r="F87" s="196">
        <v>10.5</v>
      </c>
      <c r="G87" s="196">
        <v>0</v>
      </c>
      <c r="H87" s="196">
        <v>0</v>
      </c>
      <c r="I87" s="196">
        <v>0</v>
      </c>
      <c r="J87" s="196">
        <v>0</v>
      </c>
      <c r="K87" s="196">
        <v>0.16</v>
      </c>
      <c r="L87" s="196">
        <v>245.17</v>
      </c>
      <c r="M87" s="196">
        <v>0.95</v>
      </c>
      <c r="N87" s="196">
        <v>1.23</v>
      </c>
      <c r="O87" s="196">
        <v>0</v>
      </c>
      <c r="P87" s="196">
        <v>8.4</v>
      </c>
      <c r="Q87" s="196">
        <v>6.31</v>
      </c>
      <c r="R87" s="196">
        <v>0.35</v>
      </c>
      <c r="S87" s="196">
        <v>8.1</v>
      </c>
      <c r="T87" s="196">
        <v>0</v>
      </c>
      <c r="U87" s="196">
        <v>0.87</v>
      </c>
      <c r="V87" s="196">
        <v>0.21</v>
      </c>
      <c r="W87" s="196">
        <v>0.47</v>
      </c>
      <c r="X87" s="196">
        <v>1.02</v>
      </c>
      <c r="Y87" s="196">
        <v>0</v>
      </c>
      <c r="Z87" s="196">
        <v>2.63</v>
      </c>
      <c r="AA87" s="196">
        <v>0.79</v>
      </c>
      <c r="AB87" s="196">
        <v>0</v>
      </c>
      <c r="AC87" s="196">
        <v>1.25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12.53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87.01</v>
      </c>
      <c r="AP87" s="196">
        <v>114.2</v>
      </c>
      <c r="AQ87" s="196">
        <v>0</v>
      </c>
      <c r="AR87" s="196">
        <v>0</v>
      </c>
      <c r="AS87" s="196">
        <v>10.33</v>
      </c>
      <c r="AT87" s="196">
        <v>27.24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12.73</v>
      </c>
      <c r="D88" s="196">
        <v>0</v>
      </c>
      <c r="E88" s="196">
        <v>0</v>
      </c>
      <c r="F88" s="196">
        <v>10.5</v>
      </c>
      <c r="G88" s="196">
        <v>0</v>
      </c>
      <c r="H88" s="196">
        <v>0</v>
      </c>
      <c r="I88" s="196">
        <v>0</v>
      </c>
      <c r="J88" s="196">
        <v>0</v>
      </c>
      <c r="K88" s="196">
        <v>0.16</v>
      </c>
      <c r="L88" s="196">
        <v>271.26</v>
      </c>
      <c r="M88" s="196">
        <v>0.95</v>
      </c>
      <c r="N88" s="196">
        <v>1.23</v>
      </c>
      <c r="O88" s="196">
        <v>0</v>
      </c>
      <c r="P88" s="196">
        <v>8.4</v>
      </c>
      <c r="Q88" s="196">
        <v>6.31</v>
      </c>
      <c r="R88" s="196">
        <v>0.35</v>
      </c>
      <c r="S88" s="196">
        <v>8.1</v>
      </c>
      <c r="T88" s="196">
        <v>0</v>
      </c>
      <c r="U88" s="196">
        <v>0.87</v>
      </c>
      <c r="V88" s="196">
        <v>0.21</v>
      </c>
      <c r="W88" s="196">
        <v>0.47</v>
      </c>
      <c r="X88" s="196">
        <v>1.02</v>
      </c>
      <c r="Y88" s="196">
        <v>0</v>
      </c>
      <c r="Z88" s="196">
        <v>2.63</v>
      </c>
      <c r="AA88" s="196">
        <v>0.79</v>
      </c>
      <c r="AB88" s="196">
        <v>0</v>
      </c>
      <c r="AC88" s="196">
        <v>1.25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12.53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87.01</v>
      </c>
      <c r="AP88" s="196">
        <v>114.2</v>
      </c>
      <c r="AQ88" s="196">
        <v>0</v>
      </c>
      <c r="AR88" s="196">
        <v>0</v>
      </c>
      <c r="AS88" s="196">
        <v>10.33</v>
      </c>
      <c r="AT88" s="196">
        <v>27.24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12.73</v>
      </c>
      <c r="D89" s="196">
        <v>0</v>
      </c>
      <c r="E89" s="196">
        <v>0</v>
      </c>
      <c r="F89" s="196">
        <v>10.5</v>
      </c>
      <c r="G89" s="196">
        <v>0</v>
      </c>
      <c r="H89" s="196">
        <v>0</v>
      </c>
      <c r="I89" s="196">
        <v>0</v>
      </c>
      <c r="J89" s="196">
        <v>0</v>
      </c>
      <c r="K89" s="196">
        <v>0.16</v>
      </c>
      <c r="L89" s="196">
        <v>271.26</v>
      </c>
      <c r="M89" s="196">
        <v>0.95</v>
      </c>
      <c r="N89" s="196">
        <v>1.23</v>
      </c>
      <c r="O89" s="196">
        <v>0</v>
      </c>
      <c r="P89" s="196">
        <v>8.4</v>
      </c>
      <c r="Q89" s="196">
        <v>6.31</v>
      </c>
      <c r="R89" s="196">
        <v>0.35</v>
      </c>
      <c r="S89" s="196">
        <v>8.1</v>
      </c>
      <c r="T89" s="196">
        <v>0</v>
      </c>
      <c r="U89" s="196">
        <v>0.87</v>
      </c>
      <c r="V89" s="196">
        <v>0.21</v>
      </c>
      <c r="W89" s="196">
        <v>0.47</v>
      </c>
      <c r="X89" s="196">
        <v>1.02</v>
      </c>
      <c r="Y89" s="196">
        <v>0</v>
      </c>
      <c r="Z89" s="196">
        <v>2.63</v>
      </c>
      <c r="AA89" s="196">
        <v>0.79</v>
      </c>
      <c r="AB89" s="196">
        <v>0</v>
      </c>
      <c r="AC89" s="196">
        <v>1.25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12.53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87.01</v>
      </c>
      <c r="AP89" s="196">
        <v>114.2</v>
      </c>
      <c r="AQ89" s="196">
        <v>0</v>
      </c>
      <c r="AR89" s="196">
        <v>0</v>
      </c>
      <c r="AS89" s="196">
        <v>10.33</v>
      </c>
      <c r="AT89" s="196">
        <v>27.24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12.73</v>
      </c>
      <c r="D90" s="196">
        <v>0</v>
      </c>
      <c r="E90" s="196">
        <v>0</v>
      </c>
      <c r="F90" s="196">
        <v>10.5</v>
      </c>
      <c r="G90" s="196">
        <v>0</v>
      </c>
      <c r="H90" s="196">
        <v>0</v>
      </c>
      <c r="I90" s="196">
        <v>0</v>
      </c>
      <c r="J90" s="196">
        <v>0</v>
      </c>
      <c r="K90" s="196">
        <v>0.16</v>
      </c>
      <c r="L90" s="196">
        <v>271.26</v>
      </c>
      <c r="M90" s="196">
        <v>0.95</v>
      </c>
      <c r="N90" s="196">
        <v>1.23</v>
      </c>
      <c r="O90" s="196">
        <v>0</v>
      </c>
      <c r="P90" s="196">
        <v>8.4</v>
      </c>
      <c r="Q90" s="196">
        <v>6.31</v>
      </c>
      <c r="R90" s="196">
        <v>0.35</v>
      </c>
      <c r="S90" s="196">
        <v>8.1</v>
      </c>
      <c r="T90" s="196">
        <v>0</v>
      </c>
      <c r="U90" s="196">
        <v>0.87</v>
      </c>
      <c r="V90" s="196">
        <v>0.21</v>
      </c>
      <c r="W90" s="196">
        <v>0.47</v>
      </c>
      <c r="X90" s="196">
        <v>1.02</v>
      </c>
      <c r="Y90" s="196">
        <v>0</v>
      </c>
      <c r="Z90" s="196">
        <v>2.63</v>
      </c>
      <c r="AA90" s="196">
        <v>0.79</v>
      </c>
      <c r="AB90" s="196">
        <v>0</v>
      </c>
      <c r="AC90" s="196">
        <v>1.25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12.53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87.01</v>
      </c>
      <c r="AP90" s="196">
        <v>114.2</v>
      </c>
      <c r="AQ90" s="196">
        <v>0</v>
      </c>
      <c r="AR90" s="196">
        <v>0</v>
      </c>
      <c r="AS90" s="196">
        <v>10.33</v>
      </c>
      <c r="AT90" s="196">
        <v>27.24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12.73</v>
      </c>
      <c r="D91" s="196">
        <v>0</v>
      </c>
      <c r="E91" s="196">
        <v>0</v>
      </c>
      <c r="F91" s="196">
        <v>10.5</v>
      </c>
      <c r="G91" s="196">
        <v>0</v>
      </c>
      <c r="H91" s="196">
        <v>0</v>
      </c>
      <c r="I91" s="196">
        <v>0</v>
      </c>
      <c r="J91" s="196">
        <v>0</v>
      </c>
      <c r="K91" s="196">
        <v>0.16</v>
      </c>
      <c r="L91" s="196">
        <v>271.26</v>
      </c>
      <c r="M91" s="196">
        <v>0.95</v>
      </c>
      <c r="N91" s="196">
        <v>1.23</v>
      </c>
      <c r="O91" s="196">
        <v>0</v>
      </c>
      <c r="P91" s="196">
        <v>8.4</v>
      </c>
      <c r="Q91" s="196">
        <v>6.31</v>
      </c>
      <c r="R91" s="196">
        <v>0.35</v>
      </c>
      <c r="S91" s="196">
        <v>8.1</v>
      </c>
      <c r="T91" s="196">
        <v>0</v>
      </c>
      <c r="U91" s="196">
        <v>0.87</v>
      </c>
      <c r="V91" s="196">
        <v>0.21</v>
      </c>
      <c r="W91" s="196">
        <v>0.47</v>
      </c>
      <c r="X91" s="196">
        <v>1.02</v>
      </c>
      <c r="Y91" s="196">
        <v>0</v>
      </c>
      <c r="Z91" s="196">
        <v>2.63</v>
      </c>
      <c r="AA91" s="196">
        <v>0.79</v>
      </c>
      <c r="AB91" s="196">
        <v>0</v>
      </c>
      <c r="AC91" s="196">
        <v>1.25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12.53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87.01</v>
      </c>
      <c r="AP91" s="196">
        <v>114.2</v>
      </c>
      <c r="AQ91" s="196">
        <v>0</v>
      </c>
      <c r="AR91" s="196">
        <v>0</v>
      </c>
      <c r="AS91" s="196">
        <v>10.33</v>
      </c>
      <c r="AT91" s="196">
        <v>27.24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12.73</v>
      </c>
      <c r="D92" s="196">
        <v>0</v>
      </c>
      <c r="E92" s="196">
        <v>0</v>
      </c>
      <c r="F92" s="196">
        <v>10.5</v>
      </c>
      <c r="G92" s="196">
        <v>0</v>
      </c>
      <c r="H92" s="196">
        <v>0</v>
      </c>
      <c r="I92" s="196">
        <v>0</v>
      </c>
      <c r="J92" s="196">
        <v>0</v>
      </c>
      <c r="K92" s="196">
        <v>0.16</v>
      </c>
      <c r="L92" s="196">
        <v>271.26</v>
      </c>
      <c r="M92" s="196">
        <v>0.95</v>
      </c>
      <c r="N92" s="196">
        <v>1.23</v>
      </c>
      <c r="O92" s="196">
        <v>0</v>
      </c>
      <c r="P92" s="196">
        <v>8.4</v>
      </c>
      <c r="Q92" s="196">
        <v>6.31</v>
      </c>
      <c r="R92" s="196">
        <v>0.35</v>
      </c>
      <c r="S92" s="196">
        <v>8.1</v>
      </c>
      <c r="T92" s="196">
        <v>0</v>
      </c>
      <c r="U92" s="196">
        <v>0.87</v>
      </c>
      <c r="V92" s="196">
        <v>0.21</v>
      </c>
      <c r="W92" s="196">
        <v>0.47</v>
      </c>
      <c r="X92" s="196">
        <v>1.02</v>
      </c>
      <c r="Y92" s="196">
        <v>0</v>
      </c>
      <c r="Z92" s="196">
        <v>2.63</v>
      </c>
      <c r="AA92" s="196">
        <v>0.79</v>
      </c>
      <c r="AB92" s="196">
        <v>0</v>
      </c>
      <c r="AC92" s="196">
        <v>1.25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12.53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87.01</v>
      </c>
      <c r="AP92" s="196">
        <v>114.2</v>
      </c>
      <c r="AQ92" s="196">
        <v>0</v>
      </c>
      <c r="AR92" s="196">
        <v>0</v>
      </c>
      <c r="AS92" s="196">
        <v>10.33</v>
      </c>
      <c r="AT92" s="196">
        <v>27.24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12.73</v>
      </c>
      <c r="D93" s="196">
        <v>0</v>
      </c>
      <c r="E93" s="196">
        <v>0</v>
      </c>
      <c r="F93" s="196">
        <v>10.5</v>
      </c>
      <c r="G93" s="196">
        <v>0</v>
      </c>
      <c r="H93" s="196">
        <v>0</v>
      </c>
      <c r="I93" s="196">
        <v>0</v>
      </c>
      <c r="J93" s="196">
        <v>0</v>
      </c>
      <c r="K93" s="196">
        <v>0.16</v>
      </c>
      <c r="L93" s="196">
        <v>271.26</v>
      </c>
      <c r="M93" s="196">
        <v>0.95</v>
      </c>
      <c r="N93" s="196">
        <v>1.23</v>
      </c>
      <c r="O93" s="196">
        <v>0</v>
      </c>
      <c r="P93" s="196">
        <v>8.4</v>
      </c>
      <c r="Q93" s="196">
        <v>6.31</v>
      </c>
      <c r="R93" s="196">
        <v>0.35</v>
      </c>
      <c r="S93" s="196">
        <v>8.1</v>
      </c>
      <c r="T93" s="196">
        <v>0</v>
      </c>
      <c r="U93" s="196">
        <v>0.87</v>
      </c>
      <c r="V93" s="196">
        <v>0.21</v>
      </c>
      <c r="W93" s="196">
        <v>0.47</v>
      </c>
      <c r="X93" s="196">
        <v>1.02</v>
      </c>
      <c r="Y93" s="196">
        <v>0</v>
      </c>
      <c r="Z93" s="196">
        <v>2.63</v>
      </c>
      <c r="AA93" s="196">
        <v>0.79</v>
      </c>
      <c r="AB93" s="196">
        <v>0</v>
      </c>
      <c r="AC93" s="196">
        <v>1.25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12.53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87.01</v>
      </c>
      <c r="AP93" s="196">
        <v>114.2</v>
      </c>
      <c r="AQ93" s="196">
        <v>0</v>
      </c>
      <c r="AR93" s="196">
        <v>0</v>
      </c>
      <c r="AS93" s="196">
        <v>10.33</v>
      </c>
      <c r="AT93" s="196">
        <v>27.24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12.73</v>
      </c>
      <c r="D94" s="196">
        <v>0</v>
      </c>
      <c r="E94" s="196">
        <v>0</v>
      </c>
      <c r="F94" s="196">
        <v>10.5</v>
      </c>
      <c r="G94" s="196">
        <v>0</v>
      </c>
      <c r="H94" s="196">
        <v>0</v>
      </c>
      <c r="I94" s="196">
        <v>0</v>
      </c>
      <c r="J94" s="196">
        <v>0</v>
      </c>
      <c r="K94" s="196">
        <v>0.16</v>
      </c>
      <c r="L94" s="196">
        <v>271.26</v>
      </c>
      <c r="M94" s="196">
        <v>0.95</v>
      </c>
      <c r="N94" s="196">
        <v>1.23</v>
      </c>
      <c r="O94" s="196">
        <v>0</v>
      </c>
      <c r="P94" s="196">
        <v>8.4</v>
      </c>
      <c r="Q94" s="196">
        <v>6.31</v>
      </c>
      <c r="R94" s="196">
        <v>0.35</v>
      </c>
      <c r="S94" s="196">
        <v>8.1</v>
      </c>
      <c r="T94" s="196">
        <v>0</v>
      </c>
      <c r="U94" s="196">
        <v>0.87</v>
      </c>
      <c r="V94" s="196">
        <v>0.21</v>
      </c>
      <c r="W94" s="196">
        <v>0.47</v>
      </c>
      <c r="X94" s="196">
        <v>1.02</v>
      </c>
      <c r="Y94" s="196">
        <v>0</v>
      </c>
      <c r="Z94" s="196">
        <v>2.63</v>
      </c>
      <c r="AA94" s="196">
        <v>0.79</v>
      </c>
      <c r="AB94" s="196">
        <v>0</v>
      </c>
      <c r="AC94" s="196">
        <v>1.25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12.53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87.01</v>
      </c>
      <c r="AP94" s="196">
        <v>114.2</v>
      </c>
      <c r="AQ94" s="196">
        <v>0</v>
      </c>
      <c r="AR94" s="196">
        <v>0</v>
      </c>
      <c r="AS94" s="196">
        <v>10.33</v>
      </c>
      <c r="AT94" s="196">
        <v>27.24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12.89</v>
      </c>
      <c r="D95" s="196">
        <v>0</v>
      </c>
      <c r="E95" s="196">
        <v>0</v>
      </c>
      <c r="F95" s="196">
        <v>10.5</v>
      </c>
      <c r="G95" s="196">
        <v>0</v>
      </c>
      <c r="H95" s="196">
        <v>0</v>
      </c>
      <c r="I95" s="196">
        <v>0</v>
      </c>
      <c r="J95" s="196">
        <v>0</v>
      </c>
      <c r="K95" s="196">
        <v>0.16</v>
      </c>
      <c r="L95" s="196">
        <v>271.24</v>
      </c>
      <c r="M95" s="196">
        <v>0.95</v>
      </c>
      <c r="N95" s="196">
        <v>1.23</v>
      </c>
      <c r="O95" s="196">
        <v>0</v>
      </c>
      <c r="P95" s="196">
        <v>8.4</v>
      </c>
      <c r="Q95" s="196">
        <v>6.31</v>
      </c>
      <c r="R95" s="196">
        <v>0.35</v>
      </c>
      <c r="S95" s="196">
        <v>8.1</v>
      </c>
      <c r="T95" s="196">
        <v>0</v>
      </c>
      <c r="U95" s="196">
        <v>0.87</v>
      </c>
      <c r="V95" s="196">
        <v>0.21</v>
      </c>
      <c r="W95" s="196">
        <v>0.47</v>
      </c>
      <c r="X95" s="196">
        <v>1.02</v>
      </c>
      <c r="Y95" s="196">
        <v>0</v>
      </c>
      <c r="Z95" s="196">
        <v>2.63</v>
      </c>
      <c r="AA95" s="196">
        <v>0.79</v>
      </c>
      <c r="AB95" s="196">
        <v>0</v>
      </c>
      <c r="AC95" s="196">
        <v>1.25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12.53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87.01</v>
      </c>
      <c r="AP95" s="196">
        <v>114.2</v>
      </c>
      <c r="AQ95" s="196">
        <v>0</v>
      </c>
      <c r="AR95" s="196">
        <v>0</v>
      </c>
      <c r="AS95" s="196">
        <v>10.33</v>
      </c>
      <c r="AT95" s="196">
        <v>27.24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12.89</v>
      </c>
      <c r="D96" s="196">
        <v>0</v>
      </c>
      <c r="E96" s="196">
        <v>0</v>
      </c>
      <c r="F96" s="196">
        <v>10.5</v>
      </c>
      <c r="G96" s="196">
        <v>0</v>
      </c>
      <c r="H96" s="196">
        <v>0</v>
      </c>
      <c r="I96" s="196">
        <v>0</v>
      </c>
      <c r="J96" s="196">
        <v>0</v>
      </c>
      <c r="K96" s="196">
        <v>0.16</v>
      </c>
      <c r="L96" s="196">
        <v>271.24</v>
      </c>
      <c r="M96" s="196">
        <v>0.95</v>
      </c>
      <c r="N96" s="196">
        <v>1.23</v>
      </c>
      <c r="O96" s="196">
        <v>0</v>
      </c>
      <c r="P96" s="196">
        <v>8.4</v>
      </c>
      <c r="Q96" s="196">
        <v>6.31</v>
      </c>
      <c r="R96" s="196">
        <v>0.35</v>
      </c>
      <c r="S96" s="196">
        <v>8.1</v>
      </c>
      <c r="T96" s="196">
        <v>0</v>
      </c>
      <c r="U96" s="196">
        <v>0.87</v>
      </c>
      <c r="V96" s="196">
        <v>0.21</v>
      </c>
      <c r="W96" s="196">
        <v>0.47</v>
      </c>
      <c r="X96" s="196">
        <v>1.02</v>
      </c>
      <c r="Y96" s="196">
        <v>0</v>
      </c>
      <c r="Z96" s="196">
        <v>2.63</v>
      </c>
      <c r="AA96" s="196">
        <v>0.79</v>
      </c>
      <c r="AB96" s="196">
        <v>0</v>
      </c>
      <c r="AC96" s="196">
        <v>1.25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12.53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87.01</v>
      </c>
      <c r="AP96" s="196">
        <v>114.2</v>
      </c>
      <c r="AQ96" s="196">
        <v>0</v>
      </c>
      <c r="AR96" s="196">
        <v>0</v>
      </c>
      <c r="AS96" s="196">
        <v>10.33</v>
      </c>
      <c r="AT96" s="196">
        <v>27.24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12.89</v>
      </c>
      <c r="D97" s="196">
        <v>0</v>
      </c>
      <c r="E97" s="196">
        <v>0</v>
      </c>
      <c r="F97" s="196">
        <v>10.5</v>
      </c>
      <c r="G97" s="196">
        <v>0</v>
      </c>
      <c r="H97" s="196">
        <v>0</v>
      </c>
      <c r="I97" s="196">
        <v>0</v>
      </c>
      <c r="J97" s="196">
        <v>0</v>
      </c>
      <c r="K97" s="196">
        <v>4.68</v>
      </c>
      <c r="L97" s="196">
        <v>271.24</v>
      </c>
      <c r="M97" s="196">
        <v>0.95</v>
      </c>
      <c r="N97" s="196">
        <v>1.23</v>
      </c>
      <c r="O97" s="196">
        <v>0</v>
      </c>
      <c r="P97" s="196">
        <v>8.4</v>
      </c>
      <c r="Q97" s="196">
        <v>6.31</v>
      </c>
      <c r="R97" s="196">
        <v>10.3</v>
      </c>
      <c r="S97" s="196">
        <v>8.1</v>
      </c>
      <c r="T97" s="196">
        <v>0</v>
      </c>
      <c r="U97" s="196">
        <v>0.87</v>
      </c>
      <c r="V97" s="196">
        <v>6.36</v>
      </c>
      <c r="W97" s="196">
        <v>11.94</v>
      </c>
      <c r="X97" s="196">
        <v>1.02</v>
      </c>
      <c r="Y97" s="196">
        <v>0</v>
      </c>
      <c r="Z97" s="196">
        <v>48.7</v>
      </c>
      <c r="AA97" s="196">
        <v>15.8</v>
      </c>
      <c r="AB97" s="196">
        <v>0</v>
      </c>
      <c r="AC97" s="196">
        <v>1.25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12.53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87.01</v>
      </c>
      <c r="AP97" s="196">
        <v>114.2</v>
      </c>
      <c r="AQ97" s="196">
        <v>0</v>
      </c>
      <c r="AR97" s="196">
        <v>0</v>
      </c>
      <c r="AS97" s="196">
        <v>10.33</v>
      </c>
      <c r="AT97" s="196">
        <v>27.24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12.89</v>
      </c>
      <c r="D98" s="196">
        <v>0</v>
      </c>
      <c r="E98" s="196">
        <v>0</v>
      </c>
      <c r="F98" s="196">
        <v>10.5</v>
      </c>
      <c r="G98" s="196">
        <v>0</v>
      </c>
      <c r="H98" s="196">
        <v>0</v>
      </c>
      <c r="I98" s="196">
        <v>0</v>
      </c>
      <c r="J98" s="196">
        <v>0</v>
      </c>
      <c r="K98" s="196">
        <v>4.68</v>
      </c>
      <c r="L98" s="196">
        <v>271.24</v>
      </c>
      <c r="M98" s="196">
        <v>0.95</v>
      </c>
      <c r="N98" s="196">
        <v>1.23</v>
      </c>
      <c r="O98" s="196">
        <v>0</v>
      </c>
      <c r="P98" s="196">
        <v>8.4</v>
      </c>
      <c r="Q98" s="196">
        <v>6.31</v>
      </c>
      <c r="R98" s="196">
        <v>10.3</v>
      </c>
      <c r="S98" s="196">
        <v>8.1</v>
      </c>
      <c r="T98" s="196">
        <v>0</v>
      </c>
      <c r="U98" s="196">
        <v>0.87</v>
      </c>
      <c r="V98" s="196">
        <v>6.36</v>
      </c>
      <c r="W98" s="196">
        <v>11.94</v>
      </c>
      <c r="X98" s="196">
        <v>1.02</v>
      </c>
      <c r="Y98" s="196">
        <v>0</v>
      </c>
      <c r="Z98" s="196">
        <v>48.7</v>
      </c>
      <c r="AA98" s="196">
        <v>15.8</v>
      </c>
      <c r="AB98" s="196">
        <v>0</v>
      </c>
      <c r="AC98" s="196">
        <v>1.25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12.53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87.01</v>
      </c>
      <c r="AP98" s="196">
        <v>114.2</v>
      </c>
      <c r="AQ98" s="196">
        <v>0</v>
      </c>
      <c r="AR98" s="196">
        <v>0</v>
      </c>
      <c r="AS98" s="196">
        <v>10.33</v>
      </c>
      <c r="AT98" s="196">
        <v>27.24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0.30832999999999983</v>
      </c>
      <c r="D99">
        <f t="shared" si="0"/>
        <v>0</v>
      </c>
      <c r="E99">
        <f t="shared" si="0"/>
        <v>0</v>
      </c>
      <c r="F99">
        <f t="shared" si="0"/>
        <v>0.24962000000000026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2.5332499999999945E-2</v>
      </c>
      <c r="L99">
        <f t="shared" si="0"/>
        <v>5.1329325000000043</v>
      </c>
      <c r="M99">
        <f t="shared" si="0"/>
        <v>2.2800000000000039E-2</v>
      </c>
      <c r="N99">
        <f t="shared" si="0"/>
        <v>2.9520000000000025E-2</v>
      </c>
      <c r="O99">
        <f t="shared" si="0"/>
        <v>0</v>
      </c>
      <c r="P99">
        <f t="shared" si="0"/>
        <v>0.12272499999999983</v>
      </c>
      <c r="Q99">
        <f t="shared" si="0"/>
        <v>0.13451249999999992</v>
      </c>
      <c r="R99">
        <f t="shared" si="0"/>
        <v>6.4544999999999936E-2</v>
      </c>
      <c r="S99">
        <f t="shared" si="0"/>
        <v>0.1728675000000002</v>
      </c>
      <c r="T99">
        <f t="shared" si="0"/>
        <v>0</v>
      </c>
      <c r="U99">
        <f t="shared" si="0"/>
        <v>2.0880000000000006E-2</v>
      </c>
      <c r="V99">
        <f t="shared" si="0"/>
        <v>3.4252499999999894E-2</v>
      </c>
      <c r="W99">
        <f t="shared" si="0"/>
        <v>6.5104999999999982E-2</v>
      </c>
      <c r="X99">
        <f t="shared" si="0"/>
        <v>5.8587500000000202E-2</v>
      </c>
      <c r="Y99">
        <f t="shared" si="0"/>
        <v>0</v>
      </c>
      <c r="Z99">
        <f t="shared" si="0"/>
        <v>0.21113250000000006</v>
      </c>
      <c r="AA99">
        <f t="shared" si="0"/>
        <v>9.0257500000000157E-2</v>
      </c>
      <c r="AB99">
        <f t="shared" si="0"/>
        <v>0</v>
      </c>
      <c r="AC99">
        <f t="shared" si="0"/>
        <v>3.9027499999999972E-2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0.28161250000000027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2.0882400000000039</v>
      </c>
      <c r="AP99">
        <f t="shared" si="0"/>
        <v>2.7408000000000019</v>
      </c>
      <c r="AQ99">
        <f t="shared" si="0"/>
        <v>0</v>
      </c>
      <c r="AR99">
        <f t="shared" si="0"/>
        <v>0</v>
      </c>
      <c r="AS99">
        <f t="shared" si="0"/>
        <v>0.24792000000000042</v>
      </c>
      <c r="AT99">
        <f t="shared" si="0"/>
        <v>0.64951000000000014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-19</v>
      </c>
      <c r="G25" s="82">
        <v>-19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19</v>
      </c>
      <c r="AF25" s="82">
        <v>0</v>
      </c>
      <c r="AG25" s="82">
        <v>0</v>
      </c>
      <c r="AH25" s="82">
        <v>0</v>
      </c>
      <c r="AI25" s="82">
        <v>19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19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-19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190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190</v>
      </c>
      <c r="DF25" s="81">
        <f t="shared" si="31"/>
        <v>19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-19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-37</v>
      </c>
      <c r="G26" s="82">
        <v>-37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37</v>
      </c>
      <c r="AF26" s="82">
        <v>0</v>
      </c>
      <c r="AG26" s="82">
        <v>0</v>
      </c>
      <c r="AH26" s="82">
        <v>0</v>
      </c>
      <c r="AI26" s="82">
        <v>37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37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-37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370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370</v>
      </c>
      <c r="DF26" s="81">
        <f t="shared" si="31"/>
        <v>37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-37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-127</v>
      </c>
      <c r="G27" s="82">
        <v>-127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-70</v>
      </c>
      <c r="N27" s="82">
        <v>-70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127</v>
      </c>
      <c r="AF27" s="82">
        <v>70</v>
      </c>
      <c r="AG27" s="82">
        <v>0</v>
      </c>
      <c r="AH27" s="82">
        <v>0</v>
      </c>
      <c r="AI27" s="82">
        <v>197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127</v>
      </c>
      <c r="BQ27" s="83">
        <f t="shared" si="3"/>
        <v>70</v>
      </c>
      <c r="BR27" s="83">
        <f t="shared" si="3"/>
        <v>0</v>
      </c>
      <c r="BS27" s="83">
        <f t="shared" si="3"/>
        <v>0</v>
      </c>
      <c r="BT27" s="83">
        <f t="shared" si="20"/>
        <v>-197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1270</v>
      </c>
      <c r="DA27" s="80">
        <f t="shared" si="8"/>
        <v>700</v>
      </c>
      <c r="DB27" s="80">
        <f t="shared" si="8"/>
        <v>0</v>
      </c>
      <c r="DC27" s="80">
        <f t="shared" si="8"/>
        <v>0</v>
      </c>
      <c r="DD27" s="80">
        <f t="shared" si="30"/>
        <v>1970</v>
      </c>
      <c r="DF27" s="81">
        <f t="shared" si="31"/>
        <v>127</v>
      </c>
      <c r="DG27" s="81">
        <f t="shared" si="32"/>
        <v>70</v>
      </c>
      <c r="DH27" s="81">
        <f t="shared" si="33"/>
        <v>0</v>
      </c>
      <c r="DI27" s="81">
        <f t="shared" si="34"/>
        <v>0</v>
      </c>
      <c r="DJ27" s="81">
        <f t="shared" si="35"/>
        <v>-197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-117.45399999999999</v>
      </c>
      <c r="G28" s="82">
        <v>-117.45399999999999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-72.772999999999996</v>
      </c>
      <c r="N28" s="82">
        <v>-72.772999999999996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117.45399999999999</v>
      </c>
      <c r="AF28" s="82">
        <v>72.772999999999996</v>
      </c>
      <c r="AG28" s="82">
        <v>0</v>
      </c>
      <c r="AH28" s="82">
        <v>0</v>
      </c>
      <c r="AI28" s="82">
        <v>190.227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117.45399999999999</v>
      </c>
      <c r="BQ28" s="83">
        <f t="shared" si="3"/>
        <v>72.772999999999996</v>
      </c>
      <c r="BR28" s="83">
        <f t="shared" si="3"/>
        <v>0</v>
      </c>
      <c r="BS28" s="83">
        <f t="shared" si="3"/>
        <v>0</v>
      </c>
      <c r="BT28" s="83">
        <f t="shared" si="20"/>
        <v>-190.22699999999998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1174.54</v>
      </c>
      <c r="DA28" s="80">
        <f t="shared" si="8"/>
        <v>727.73</v>
      </c>
      <c r="DB28" s="80">
        <f t="shared" si="8"/>
        <v>0</v>
      </c>
      <c r="DC28" s="80">
        <f t="shared" si="8"/>
        <v>0</v>
      </c>
      <c r="DD28" s="80">
        <f t="shared" si="30"/>
        <v>1902.27</v>
      </c>
      <c r="DF28" s="81">
        <f t="shared" si="31"/>
        <v>117.45399999999999</v>
      </c>
      <c r="DG28" s="81">
        <f t="shared" si="32"/>
        <v>72.772999999999996</v>
      </c>
      <c r="DH28" s="81">
        <f t="shared" si="33"/>
        <v>0</v>
      </c>
      <c r="DI28" s="81">
        <f t="shared" si="34"/>
        <v>0</v>
      </c>
      <c r="DJ28" s="81">
        <f t="shared" si="35"/>
        <v>-190.22699999999998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-99.108000000000004</v>
      </c>
      <c r="G29" s="82">
        <v>-99.108000000000004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-61.405999999999999</v>
      </c>
      <c r="N29" s="82">
        <v>-61.405999999999999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99.108000000000004</v>
      </c>
      <c r="AF29" s="82">
        <v>61.405999999999999</v>
      </c>
      <c r="AG29" s="82">
        <v>0</v>
      </c>
      <c r="AH29" s="82">
        <v>0</v>
      </c>
      <c r="AI29" s="82">
        <v>160.51400000000001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99.108000000000004</v>
      </c>
      <c r="BQ29" s="83">
        <f t="shared" si="3"/>
        <v>61.405999999999999</v>
      </c>
      <c r="BR29" s="83">
        <f t="shared" si="3"/>
        <v>0</v>
      </c>
      <c r="BS29" s="83">
        <f t="shared" si="3"/>
        <v>0</v>
      </c>
      <c r="BT29" s="83">
        <f t="shared" si="20"/>
        <v>-160.51400000000001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991.08</v>
      </c>
      <c r="DA29" s="80">
        <f t="shared" si="8"/>
        <v>614.05999999999995</v>
      </c>
      <c r="DB29" s="80">
        <f t="shared" si="8"/>
        <v>0</v>
      </c>
      <c r="DC29" s="80">
        <f t="shared" si="8"/>
        <v>0</v>
      </c>
      <c r="DD29" s="80">
        <f t="shared" si="30"/>
        <v>1605.1399999999999</v>
      </c>
      <c r="DF29" s="81">
        <f t="shared" si="31"/>
        <v>99.108000000000004</v>
      </c>
      <c r="DG29" s="81">
        <f t="shared" si="32"/>
        <v>61.405999999999999</v>
      </c>
      <c r="DH29" s="81">
        <f t="shared" si="33"/>
        <v>0</v>
      </c>
      <c r="DI29" s="81">
        <f t="shared" si="34"/>
        <v>0</v>
      </c>
      <c r="DJ29" s="81">
        <f t="shared" si="35"/>
        <v>-160.51400000000001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-96.590999999999994</v>
      </c>
      <c r="G30" s="82">
        <v>-96.590999999999994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-59.847000000000001</v>
      </c>
      <c r="N30" s="82">
        <v>-59.847000000000001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96.590999999999994</v>
      </c>
      <c r="AF30" s="82">
        <v>59.847000000000001</v>
      </c>
      <c r="AG30" s="82">
        <v>0</v>
      </c>
      <c r="AH30" s="82">
        <v>0</v>
      </c>
      <c r="AI30" s="82">
        <v>156.43799999999999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96.590999999999994</v>
      </c>
      <c r="BQ30" s="83">
        <f t="shared" si="3"/>
        <v>59.847000000000001</v>
      </c>
      <c r="BR30" s="83">
        <f t="shared" si="3"/>
        <v>0</v>
      </c>
      <c r="BS30" s="83">
        <f t="shared" si="3"/>
        <v>0</v>
      </c>
      <c r="BT30" s="83">
        <f t="shared" si="20"/>
        <v>-156.43799999999999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965.91</v>
      </c>
      <c r="DA30" s="80">
        <f t="shared" si="8"/>
        <v>598.47</v>
      </c>
      <c r="DB30" s="80">
        <f t="shared" si="8"/>
        <v>0</v>
      </c>
      <c r="DC30" s="80">
        <f t="shared" si="8"/>
        <v>0</v>
      </c>
      <c r="DD30" s="80">
        <f t="shared" si="30"/>
        <v>1564.38</v>
      </c>
      <c r="DF30" s="81">
        <f t="shared" si="31"/>
        <v>96.590999999999994</v>
      </c>
      <c r="DG30" s="81">
        <f t="shared" si="32"/>
        <v>59.847000000000001</v>
      </c>
      <c r="DH30" s="81">
        <f t="shared" si="33"/>
        <v>0</v>
      </c>
      <c r="DI30" s="81">
        <f t="shared" si="34"/>
        <v>0</v>
      </c>
      <c r="DJ30" s="81">
        <f t="shared" si="35"/>
        <v>-156.43799999999999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-82.477999999999994</v>
      </c>
      <c r="G31" s="82">
        <v>-82.477999999999994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-51.101999999999997</v>
      </c>
      <c r="N31" s="82">
        <v>-51.101999999999997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82.477999999999994</v>
      </c>
      <c r="AF31" s="82">
        <v>51.101999999999997</v>
      </c>
      <c r="AG31" s="82">
        <v>0</v>
      </c>
      <c r="AH31" s="82">
        <v>0</v>
      </c>
      <c r="AI31" s="82">
        <v>133.58000000000001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82.477999999999994</v>
      </c>
      <c r="BQ31" s="83">
        <f t="shared" si="3"/>
        <v>51.101999999999997</v>
      </c>
      <c r="BR31" s="83">
        <f t="shared" si="3"/>
        <v>0</v>
      </c>
      <c r="BS31" s="83">
        <f t="shared" si="3"/>
        <v>0</v>
      </c>
      <c r="BT31" s="83">
        <f t="shared" si="20"/>
        <v>-133.57999999999998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824.78</v>
      </c>
      <c r="DA31" s="80">
        <f t="shared" si="8"/>
        <v>511.02</v>
      </c>
      <c r="DB31" s="80">
        <f t="shared" si="8"/>
        <v>0</v>
      </c>
      <c r="DC31" s="80">
        <f t="shared" si="8"/>
        <v>0</v>
      </c>
      <c r="DD31" s="80">
        <f t="shared" si="30"/>
        <v>1335.8</v>
      </c>
      <c r="DF31" s="81">
        <f t="shared" si="31"/>
        <v>82.477999999999994</v>
      </c>
      <c r="DG31" s="81">
        <f t="shared" si="32"/>
        <v>51.101999999999997</v>
      </c>
      <c r="DH31" s="81">
        <f t="shared" si="33"/>
        <v>0</v>
      </c>
      <c r="DI31" s="81">
        <f t="shared" si="34"/>
        <v>0</v>
      </c>
      <c r="DJ31" s="81">
        <f t="shared" si="35"/>
        <v>-133.57999999999998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-71.28</v>
      </c>
      <c r="G32" s="82">
        <v>-71.28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-44.164999999999999</v>
      </c>
      <c r="N32" s="82">
        <v>-44.164999999999999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71.28</v>
      </c>
      <c r="AF32" s="82">
        <v>44.164999999999999</v>
      </c>
      <c r="AG32" s="82">
        <v>0</v>
      </c>
      <c r="AH32" s="82">
        <v>0</v>
      </c>
      <c r="AI32" s="82">
        <v>115.44499999999999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71.28</v>
      </c>
      <c r="BQ32" s="83">
        <f t="shared" si="3"/>
        <v>44.164999999999999</v>
      </c>
      <c r="BR32" s="83">
        <f t="shared" si="3"/>
        <v>0</v>
      </c>
      <c r="BS32" s="83">
        <f t="shared" si="3"/>
        <v>0</v>
      </c>
      <c r="BT32" s="83">
        <f t="shared" si="20"/>
        <v>-115.44499999999999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712.8</v>
      </c>
      <c r="DA32" s="80">
        <f t="shared" si="8"/>
        <v>441.65</v>
      </c>
      <c r="DB32" s="80">
        <f t="shared" si="8"/>
        <v>0</v>
      </c>
      <c r="DC32" s="80">
        <f t="shared" si="8"/>
        <v>0</v>
      </c>
      <c r="DD32" s="80">
        <f t="shared" si="30"/>
        <v>1154.4499999999998</v>
      </c>
      <c r="DF32" s="81">
        <f t="shared" si="31"/>
        <v>71.28</v>
      </c>
      <c r="DG32" s="81">
        <f t="shared" si="32"/>
        <v>44.164999999999999</v>
      </c>
      <c r="DH32" s="81">
        <f t="shared" si="33"/>
        <v>0</v>
      </c>
      <c r="DI32" s="81">
        <f t="shared" si="34"/>
        <v>0</v>
      </c>
      <c r="DJ32" s="81">
        <f t="shared" si="35"/>
        <v>-115.44499999999999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-62.082000000000001</v>
      </c>
      <c r="G33" s="82">
        <v>-62.082000000000001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-38.465000000000003</v>
      </c>
      <c r="N33" s="82">
        <v>-38.465000000000003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62.082000000000001</v>
      </c>
      <c r="AF33" s="82">
        <v>38.465000000000003</v>
      </c>
      <c r="AG33" s="82">
        <v>0</v>
      </c>
      <c r="AH33" s="82">
        <v>0</v>
      </c>
      <c r="AI33" s="82">
        <v>100.547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62.082000000000001</v>
      </c>
      <c r="BQ33" s="83">
        <f t="shared" si="3"/>
        <v>38.465000000000003</v>
      </c>
      <c r="BR33" s="83">
        <f t="shared" si="3"/>
        <v>0</v>
      </c>
      <c r="BS33" s="83">
        <f t="shared" si="3"/>
        <v>0</v>
      </c>
      <c r="BT33" s="83">
        <f t="shared" si="20"/>
        <v>-100.547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620.82000000000005</v>
      </c>
      <c r="DA33" s="80">
        <f t="shared" si="8"/>
        <v>384.65000000000003</v>
      </c>
      <c r="DB33" s="80">
        <f t="shared" si="8"/>
        <v>0</v>
      </c>
      <c r="DC33" s="80">
        <f t="shared" si="8"/>
        <v>0</v>
      </c>
      <c r="DD33" s="80">
        <f t="shared" si="30"/>
        <v>1005.47</v>
      </c>
      <c r="DF33" s="81">
        <f t="shared" si="31"/>
        <v>62.082000000000001</v>
      </c>
      <c r="DG33" s="81">
        <f t="shared" si="32"/>
        <v>38.465000000000003</v>
      </c>
      <c r="DH33" s="81">
        <f t="shared" si="33"/>
        <v>0</v>
      </c>
      <c r="DI33" s="81">
        <f t="shared" si="34"/>
        <v>0</v>
      </c>
      <c r="DJ33" s="81">
        <f t="shared" si="35"/>
        <v>-100.547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-52.470999999999997</v>
      </c>
      <c r="G34" s="82">
        <v>-52.470999999999997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-32.51</v>
      </c>
      <c r="N34" s="82">
        <v>-32.51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52.470999999999997</v>
      </c>
      <c r="AF34" s="82">
        <v>32.51</v>
      </c>
      <c r="AG34" s="82">
        <v>0</v>
      </c>
      <c r="AH34" s="82">
        <v>0</v>
      </c>
      <c r="AI34" s="82">
        <v>84.980999999999995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52.470999999999997</v>
      </c>
      <c r="BQ34" s="83">
        <f t="shared" si="3"/>
        <v>32.51</v>
      </c>
      <c r="BR34" s="83">
        <f t="shared" si="3"/>
        <v>0</v>
      </c>
      <c r="BS34" s="83">
        <f t="shared" si="3"/>
        <v>0</v>
      </c>
      <c r="BT34" s="83">
        <f t="shared" si="20"/>
        <v>-84.980999999999995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524.70999999999992</v>
      </c>
      <c r="DA34" s="80">
        <f t="shared" si="8"/>
        <v>325.09999999999997</v>
      </c>
      <c r="DB34" s="80">
        <f t="shared" si="8"/>
        <v>0</v>
      </c>
      <c r="DC34" s="80">
        <f t="shared" si="8"/>
        <v>0</v>
      </c>
      <c r="DD34" s="80">
        <f t="shared" si="30"/>
        <v>849.81</v>
      </c>
      <c r="DF34" s="81">
        <f t="shared" si="31"/>
        <v>52.470999999999997</v>
      </c>
      <c r="DG34" s="81">
        <f t="shared" si="32"/>
        <v>32.51</v>
      </c>
      <c r="DH34" s="81">
        <f t="shared" si="33"/>
        <v>0</v>
      </c>
      <c r="DI34" s="81">
        <f t="shared" si="34"/>
        <v>0</v>
      </c>
      <c r="DJ34" s="81">
        <f t="shared" si="35"/>
        <v>-84.980999999999995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-55.156999999999996</v>
      </c>
      <c r="G35" s="82">
        <v>-55.156999999999996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-34.174999999999997</v>
      </c>
      <c r="N35" s="82">
        <v>-34.174999999999997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55.156999999999996</v>
      </c>
      <c r="AF35" s="82">
        <v>34.174999999999997</v>
      </c>
      <c r="AG35" s="82">
        <v>0</v>
      </c>
      <c r="AH35" s="82">
        <v>0</v>
      </c>
      <c r="AI35" s="82">
        <v>89.331999999999994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55.156999999999996</v>
      </c>
      <c r="BQ35" s="83">
        <f t="shared" si="3"/>
        <v>34.174999999999997</v>
      </c>
      <c r="BR35" s="83">
        <f t="shared" si="3"/>
        <v>0</v>
      </c>
      <c r="BS35" s="83">
        <f t="shared" si="3"/>
        <v>0</v>
      </c>
      <c r="BT35" s="83">
        <f t="shared" si="20"/>
        <v>-89.331999999999994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551.56999999999994</v>
      </c>
      <c r="DA35" s="80">
        <f t="shared" si="8"/>
        <v>341.75</v>
      </c>
      <c r="DB35" s="80">
        <f t="shared" si="8"/>
        <v>0</v>
      </c>
      <c r="DC35" s="80">
        <f t="shared" si="8"/>
        <v>0</v>
      </c>
      <c r="DD35" s="80">
        <f t="shared" si="30"/>
        <v>893.31999999999994</v>
      </c>
      <c r="DF35" s="81">
        <f t="shared" si="31"/>
        <v>55.156999999999996</v>
      </c>
      <c r="DG35" s="81">
        <f t="shared" si="32"/>
        <v>34.174999999999997</v>
      </c>
      <c r="DH35" s="81">
        <f t="shared" si="33"/>
        <v>0</v>
      </c>
      <c r="DI35" s="81">
        <f t="shared" si="34"/>
        <v>0</v>
      </c>
      <c r="DJ35" s="81">
        <f t="shared" si="35"/>
        <v>-89.331999999999994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-42.258000000000003</v>
      </c>
      <c r="G36" s="82">
        <v>-42.258000000000003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-26.183</v>
      </c>
      <c r="N36" s="82">
        <v>-26.183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42.258000000000003</v>
      </c>
      <c r="AF36" s="82">
        <v>26.183</v>
      </c>
      <c r="AG36" s="82">
        <v>0</v>
      </c>
      <c r="AH36" s="82">
        <v>0</v>
      </c>
      <c r="AI36" s="82">
        <v>68.441000000000003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42.258000000000003</v>
      </c>
      <c r="BQ36" s="83">
        <f t="shared" si="3"/>
        <v>26.183</v>
      </c>
      <c r="BR36" s="83">
        <f t="shared" si="3"/>
        <v>0</v>
      </c>
      <c r="BS36" s="83">
        <f t="shared" si="3"/>
        <v>0</v>
      </c>
      <c r="BT36" s="83">
        <f t="shared" si="20"/>
        <v>-68.441000000000003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422.58000000000004</v>
      </c>
      <c r="DA36" s="80">
        <f t="shared" si="8"/>
        <v>261.83</v>
      </c>
      <c r="DB36" s="80">
        <f t="shared" si="8"/>
        <v>0</v>
      </c>
      <c r="DC36" s="80">
        <f t="shared" si="8"/>
        <v>0</v>
      </c>
      <c r="DD36" s="80">
        <f t="shared" si="30"/>
        <v>684.41000000000008</v>
      </c>
      <c r="DF36" s="81">
        <f t="shared" si="31"/>
        <v>42.258000000000003</v>
      </c>
      <c r="DG36" s="81">
        <f t="shared" si="32"/>
        <v>26.183</v>
      </c>
      <c r="DH36" s="81">
        <f t="shared" si="33"/>
        <v>0</v>
      </c>
      <c r="DI36" s="81">
        <f t="shared" si="34"/>
        <v>0</v>
      </c>
      <c r="DJ36" s="81">
        <f t="shared" si="35"/>
        <v>-68.441000000000003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-50.354999999999997</v>
      </c>
      <c r="G37" s="82">
        <v>-50.354999999999997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-31.2</v>
      </c>
      <c r="N37" s="82">
        <v>-31.2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50.354999999999997</v>
      </c>
      <c r="AF37" s="82">
        <v>31.2</v>
      </c>
      <c r="AG37" s="82">
        <v>0</v>
      </c>
      <c r="AH37" s="82">
        <v>0</v>
      </c>
      <c r="AI37" s="82">
        <v>81.555000000000007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50.354999999999997</v>
      </c>
      <c r="BQ37" s="83">
        <f t="shared" si="3"/>
        <v>31.2</v>
      </c>
      <c r="BR37" s="83">
        <f t="shared" si="3"/>
        <v>0</v>
      </c>
      <c r="BS37" s="83">
        <f t="shared" si="3"/>
        <v>0</v>
      </c>
      <c r="BT37" s="83">
        <f t="shared" si="20"/>
        <v>-81.554999999999993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503.54999999999995</v>
      </c>
      <c r="DA37" s="80">
        <f t="shared" si="8"/>
        <v>312</v>
      </c>
      <c r="DB37" s="80">
        <f t="shared" si="8"/>
        <v>0</v>
      </c>
      <c r="DC37" s="80">
        <f t="shared" si="8"/>
        <v>0</v>
      </c>
      <c r="DD37" s="80">
        <f t="shared" si="30"/>
        <v>815.55</v>
      </c>
      <c r="DF37" s="81">
        <f t="shared" si="31"/>
        <v>50.354999999999997</v>
      </c>
      <c r="DG37" s="81">
        <f t="shared" si="32"/>
        <v>31.2</v>
      </c>
      <c r="DH37" s="81">
        <f t="shared" si="33"/>
        <v>0</v>
      </c>
      <c r="DI37" s="81">
        <f t="shared" si="34"/>
        <v>0</v>
      </c>
      <c r="DJ37" s="81">
        <f t="shared" si="35"/>
        <v>-81.554999999999993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-72.834999999999994</v>
      </c>
      <c r="G38" s="82">
        <v>-72.834999999999994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-25</v>
      </c>
      <c r="N38" s="82">
        <v>-25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72.834999999999994</v>
      </c>
      <c r="AF38" s="82">
        <v>25</v>
      </c>
      <c r="AG38" s="82">
        <v>0</v>
      </c>
      <c r="AH38" s="82">
        <v>0</v>
      </c>
      <c r="AI38" s="82">
        <v>97.834999999999994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72.834999999999994</v>
      </c>
      <c r="BQ38" s="83">
        <f t="shared" si="3"/>
        <v>25</v>
      </c>
      <c r="BR38" s="83">
        <f t="shared" si="3"/>
        <v>0</v>
      </c>
      <c r="BS38" s="83">
        <f t="shared" si="3"/>
        <v>0</v>
      </c>
      <c r="BT38" s="83">
        <f t="shared" si="20"/>
        <v>-97.834999999999994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728.34999999999991</v>
      </c>
      <c r="DA38" s="80">
        <f t="shared" si="8"/>
        <v>250</v>
      </c>
      <c r="DB38" s="80">
        <f t="shared" si="8"/>
        <v>0</v>
      </c>
      <c r="DC38" s="80">
        <f t="shared" si="8"/>
        <v>0</v>
      </c>
      <c r="DD38" s="80">
        <f t="shared" si="30"/>
        <v>978.34999999999991</v>
      </c>
      <c r="DF38" s="81">
        <f t="shared" si="31"/>
        <v>72.834999999999994</v>
      </c>
      <c r="DG38" s="81">
        <f t="shared" si="32"/>
        <v>25</v>
      </c>
      <c r="DH38" s="81">
        <f t="shared" si="33"/>
        <v>0</v>
      </c>
      <c r="DI38" s="81">
        <f t="shared" si="34"/>
        <v>0</v>
      </c>
      <c r="DJ38" s="81">
        <f t="shared" si="35"/>
        <v>-97.834999999999994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-72.394000000000005</v>
      </c>
      <c r="G39" s="82">
        <v>-72.394000000000005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-20</v>
      </c>
      <c r="N39" s="82">
        <v>-20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72.394000000000005</v>
      </c>
      <c r="AF39" s="82">
        <v>20</v>
      </c>
      <c r="AG39" s="82">
        <v>0</v>
      </c>
      <c r="AH39" s="82">
        <v>0</v>
      </c>
      <c r="AI39" s="82">
        <v>92.394000000000005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72.394000000000005</v>
      </c>
      <c r="BQ39" s="83">
        <f t="shared" si="3"/>
        <v>20</v>
      </c>
      <c r="BR39" s="83">
        <f t="shared" si="3"/>
        <v>0</v>
      </c>
      <c r="BS39" s="83">
        <f t="shared" si="3"/>
        <v>0</v>
      </c>
      <c r="BT39" s="83">
        <f t="shared" si="20"/>
        <v>-92.394000000000005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723.94</v>
      </c>
      <c r="DA39" s="80">
        <f t="shared" si="8"/>
        <v>200</v>
      </c>
      <c r="DB39" s="80">
        <f t="shared" si="8"/>
        <v>0</v>
      </c>
      <c r="DC39" s="80">
        <f t="shared" si="8"/>
        <v>0</v>
      </c>
      <c r="DD39" s="80">
        <f t="shared" si="30"/>
        <v>923.94</v>
      </c>
      <c r="DF39" s="81">
        <f t="shared" si="31"/>
        <v>72.394000000000005</v>
      </c>
      <c r="DG39" s="81">
        <f t="shared" si="32"/>
        <v>20</v>
      </c>
      <c r="DH39" s="81">
        <f t="shared" si="33"/>
        <v>0</v>
      </c>
      <c r="DI39" s="81">
        <f t="shared" si="34"/>
        <v>0</v>
      </c>
      <c r="DJ39" s="81">
        <f t="shared" si="35"/>
        <v>-92.394000000000005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-24.114000000000001</v>
      </c>
      <c r="G40" s="82">
        <v>-24.114000000000001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-14.941000000000001</v>
      </c>
      <c r="N40" s="82">
        <v>-14.941000000000001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24.114000000000001</v>
      </c>
      <c r="AF40" s="82">
        <v>14.941000000000001</v>
      </c>
      <c r="AG40" s="82">
        <v>0</v>
      </c>
      <c r="AH40" s="82">
        <v>0</v>
      </c>
      <c r="AI40" s="82">
        <v>39.055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24.114000000000001</v>
      </c>
      <c r="BQ40" s="83">
        <f t="shared" si="3"/>
        <v>14.941000000000001</v>
      </c>
      <c r="BR40" s="83">
        <f t="shared" si="3"/>
        <v>0</v>
      </c>
      <c r="BS40" s="83">
        <f t="shared" si="3"/>
        <v>0</v>
      </c>
      <c r="BT40" s="83">
        <f t="shared" si="20"/>
        <v>-39.055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241.14000000000001</v>
      </c>
      <c r="DA40" s="80">
        <f t="shared" si="8"/>
        <v>149.41</v>
      </c>
      <c r="DB40" s="80">
        <f t="shared" si="8"/>
        <v>0</v>
      </c>
      <c r="DC40" s="80">
        <f t="shared" si="8"/>
        <v>0</v>
      </c>
      <c r="DD40" s="80">
        <f t="shared" si="30"/>
        <v>390.55</v>
      </c>
      <c r="DF40" s="81">
        <f t="shared" si="31"/>
        <v>24.114000000000001</v>
      </c>
      <c r="DG40" s="81">
        <f t="shared" si="32"/>
        <v>14.941000000000001</v>
      </c>
      <c r="DH40" s="81">
        <f t="shared" si="33"/>
        <v>0</v>
      </c>
      <c r="DI40" s="81">
        <f t="shared" si="34"/>
        <v>0</v>
      </c>
      <c r="DJ40" s="81">
        <f t="shared" si="35"/>
        <v>-39.055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-111.86799999999999</v>
      </c>
      <c r="G67" s="82">
        <v>-111.86799999999999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-69.313000000000002</v>
      </c>
      <c r="N67" s="82">
        <v>-69.313000000000002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111.86799999999999</v>
      </c>
      <c r="AF67" s="82">
        <v>69.313000000000002</v>
      </c>
      <c r="AG67" s="82">
        <v>0</v>
      </c>
      <c r="AH67" s="82">
        <v>0</v>
      </c>
      <c r="AI67" s="82">
        <v>181.18100000000001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111.86799999999999</v>
      </c>
      <c r="BQ67" s="83">
        <f t="shared" si="19"/>
        <v>69.313000000000002</v>
      </c>
      <c r="BR67" s="83">
        <f t="shared" si="19"/>
        <v>0</v>
      </c>
      <c r="BS67" s="83">
        <f t="shared" si="19"/>
        <v>0</v>
      </c>
      <c r="BT67" s="83">
        <f t="shared" si="20"/>
        <v>-181.18099999999998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1118.6799999999998</v>
      </c>
      <c r="DA67" s="80">
        <f t="shared" si="29"/>
        <v>693.13</v>
      </c>
      <c r="DB67" s="80">
        <f t="shared" si="29"/>
        <v>0</v>
      </c>
      <c r="DC67" s="80">
        <f t="shared" si="29"/>
        <v>0</v>
      </c>
      <c r="DD67" s="80">
        <f t="shared" si="30"/>
        <v>1811.81</v>
      </c>
      <c r="DF67" s="81">
        <f t="shared" si="31"/>
        <v>111.86799999999999</v>
      </c>
      <c r="DG67" s="81">
        <f t="shared" si="32"/>
        <v>69.313000000000002</v>
      </c>
      <c r="DH67" s="81">
        <f t="shared" si="33"/>
        <v>0</v>
      </c>
      <c r="DI67" s="81">
        <f t="shared" si="34"/>
        <v>0</v>
      </c>
      <c r="DJ67" s="81">
        <f t="shared" si="35"/>
        <v>-181.18099999999998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-103.69</v>
      </c>
      <c r="G68" s="82">
        <v>-103.69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-64.245000000000005</v>
      </c>
      <c r="N68" s="82">
        <v>-64.245000000000005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103.69</v>
      </c>
      <c r="AF68" s="82">
        <v>64.245000000000005</v>
      </c>
      <c r="AG68" s="82">
        <v>0</v>
      </c>
      <c r="AH68" s="82">
        <v>0</v>
      </c>
      <c r="AI68" s="82">
        <v>167.935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103.69</v>
      </c>
      <c r="BQ68" s="83">
        <f t="shared" si="47"/>
        <v>64.245000000000005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-167.935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1036.9000000000001</v>
      </c>
      <c r="DA68" s="80">
        <f t="shared" si="57"/>
        <v>642.45000000000005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1679.3500000000001</v>
      </c>
      <c r="DF68" s="81">
        <f t="shared" ref="DF68:DF99" si="59">AR68+AU68+BB68+BI68+BP68</f>
        <v>103.69</v>
      </c>
      <c r="DG68" s="81">
        <f t="shared" ref="DG68:DG99" si="60">AY68+AN68+BC68+BJ68+BQ68</f>
        <v>64.245000000000005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-167.935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-87.768000000000001</v>
      </c>
      <c r="G69" s="82">
        <v>-87.768000000000001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-54.38</v>
      </c>
      <c r="N69" s="82">
        <v>-54.38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87.768000000000001</v>
      </c>
      <c r="AF69" s="82">
        <v>54.38</v>
      </c>
      <c r="AG69" s="82">
        <v>0</v>
      </c>
      <c r="AH69" s="82">
        <v>0</v>
      </c>
      <c r="AI69" s="82">
        <v>142.148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87.768000000000001</v>
      </c>
      <c r="BQ69" s="83">
        <f t="shared" si="47"/>
        <v>54.38</v>
      </c>
      <c r="BR69" s="83">
        <f t="shared" si="47"/>
        <v>0</v>
      </c>
      <c r="BS69" s="83">
        <f t="shared" si="47"/>
        <v>0</v>
      </c>
      <c r="BT69" s="83">
        <f t="shared" si="48"/>
        <v>-142.148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877.68000000000006</v>
      </c>
      <c r="DA69" s="80">
        <f t="shared" si="57"/>
        <v>543.80000000000007</v>
      </c>
      <c r="DB69" s="80">
        <f t="shared" si="57"/>
        <v>0</v>
      </c>
      <c r="DC69" s="80">
        <f t="shared" si="57"/>
        <v>0</v>
      </c>
      <c r="DD69" s="80">
        <f t="shared" si="58"/>
        <v>1421.48</v>
      </c>
      <c r="DF69" s="81">
        <f t="shared" si="59"/>
        <v>87.768000000000001</v>
      </c>
      <c r="DG69" s="81">
        <f t="shared" si="60"/>
        <v>54.38</v>
      </c>
      <c r="DH69" s="81">
        <f t="shared" si="61"/>
        <v>0</v>
      </c>
      <c r="DI69" s="81">
        <f t="shared" si="62"/>
        <v>0</v>
      </c>
      <c r="DJ69" s="81">
        <f t="shared" si="63"/>
        <v>-142.148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-85.706000000000003</v>
      </c>
      <c r="G70" s="82">
        <v>-85.706000000000003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-53.101999999999997</v>
      </c>
      <c r="N70" s="82">
        <v>-53.101999999999997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85.706000000000003</v>
      </c>
      <c r="AF70" s="82">
        <v>53.101999999999997</v>
      </c>
      <c r="AG70" s="82">
        <v>0</v>
      </c>
      <c r="AH70" s="82">
        <v>0</v>
      </c>
      <c r="AI70" s="82">
        <v>138.80799999999999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85.706000000000003</v>
      </c>
      <c r="BQ70" s="83">
        <f t="shared" si="47"/>
        <v>53.101999999999997</v>
      </c>
      <c r="BR70" s="83">
        <f t="shared" si="47"/>
        <v>0</v>
      </c>
      <c r="BS70" s="83">
        <f t="shared" si="47"/>
        <v>0</v>
      </c>
      <c r="BT70" s="83">
        <f t="shared" si="48"/>
        <v>-138.80799999999999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857.06000000000006</v>
      </c>
      <c r="DA70" s="80">
        <f t="shared" si="57"/>
        <v>531.02</v>
      </c>
      <c r="DB70" s="80">
        <f t="shared" si="57"/>
        <v>0</v>
      </c>
      <c r="DC70" s="80">
        <f t="shared" si="57"/>
        <v>0</v>
      </c>
      <c r="DD70" s="80">
        <f t="shared" si="58"/>
        <v>1388.08</v>
      </c>
      <c r="DF70" s="81">
        <f t="shared" si="59"/>
        <v>85.706000000000003</v>
      </c>
      <c r="DG70" s="81">
        <f t="shared" si="60"/>
        <v>53.101999999999997</v>
      </c>
      <c r="DH70" s="81">
        <f t="shared" si="61"/>
        <v>0</v>
      </c>
      <c r="DI70" s="81">
        <f t="shared" si="62"/>
        <v>0</v>
      </c>
      <c r="DJ70" s="81">
        <f t="shared" si="63"/>
        <v>-138.80799999999999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-84.141999999999996</v>
      </c>
      <c r="G71" s="82">
        <v>-84.141999999999996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-52.134</v>
      </c>
      <c r="N71" s="82">
        <v>-52.134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84.141999999999996</v>
      </c>
      <c r="AF71" s="82">
        <v>52.134</v>
      </c>
      <c r="AG71" s="82">
        <v>0</v>
      </c>
      <c r="AH71" s="82">
        <v>0</v>
      </c>
      <c r="AI71" s="82">
        <v>136.27600000000001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84.141999999999996</v>
      </c>
      <c r="BQ71" s="83">
        <f t="shared" si="47"/>
        <v>52.134</v>
      </c>
      <c r="BR71" s="83">
        <f t="shared" si="47"/>
        <v>0</v>
      </c>
      <c r="BS71" s="83">
        <f t="shared" si="47"/>
        <v>0</v>
      </c>
      <c r="BT71" s="83">
        <f t="shared" si="48"/>
        <v>-136.27600000000001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841.42</v>
      </c>
      <c r="DA71" s="80">
        <f t="shared" si="57"/>
        <v>521.34</v>
      </c>
      <c r="DB71" s="80">
        <f t="shared" si="57"/>
        <v>0</v>
      </c>
      <c r="DC71" s="80">
        <f t="shared" si="57"/>
        <v>0</v>
      </c>
      <c r="DD71" s="80">
        <f t="shared" si="58"/>
        <v>1362.76</v>
      </c>
      <c r="DF71" s="81">
        <f t="shared" si="59"/>
        <v>84.141999999999996</v>
      </c>
      <c r="DG71" s="81">
        <f t="shared" si="60"/>
        <v>52.134</v>
      </c>
      <c r="DH71" s="81">
        <f t="shared" si="61"/>
        <v>0</v>
      </c>
      <c r="DI71" s="81">
        <f t="shared" si="62"/>
        <v>0</v>
      </c>
      <c r="DJ71" s="81">
        <f t="shared" si="63"/>
        <v>-136.27600000000001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-76.325000000000003</v>
      </c>
      <c r="G72" s="82">
        <v>-76.325000000000003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-47.290999999999997</v>
      </c>
      <c r="N72" s="82">
        <v>-47.290999999999997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76.325000000000003</v>
      </c>
      <c r="AF72" s="82">
        <v>47.290999999999997</v>
      </c>
      <c r="AG72" s="82">
        <v>0</v>
      </c>
      <c r="AH72" s="82">
        <v>0</v>
      </c>
      <c r="AI72" s="82">
        <v>123.616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76.325000000000003</v>
      </c>
      <c r="BQ72" s="83">
        <f t="shared" si="47"/>
        <v>47.290999999999997</v>
      </c>
      <c r="BR72" s="83">
        <f t="shared" si="47"/>
        <v>0</v>
      </c>
      <c r="BS72" s="83">
        <f t="shared" si="47"/>
        <v>0</v>
      </c>
      <c r="BT72" s="83">
        <f t="shared" si="48"/>
        <v>-123.616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763.25</v>
      </c>
      <c r="DA72" s="80">
        <f t="shared" si="57"/>
        <v>472.90999999999997</v>
      </c>
      <c r="DB72" s="80">
        <f t="shared" si="57"/>
        <v>0</v>
      </c>
      <c r="DC72" s="80">
        <f t="shared" si="57"/>
        <v>0</v>
      </c>
      <c r="DD72" s="80">
        <f t="shared" si="58"/>
        <v>1236.1599999999999</v>
      </c>
      <c r="DF72" s="81">
        <f t="shared" si="59"/>
        <v>76.325000000000003</v>
      </c>
      <c r="DG72" s="81">
        <f t="shared" si="60"/>
        <v>47.290999999999997</v>
      </c>
      <c r="DH72" s="81">
        <f t="shared" si="61"/>
        <v>0</v>
      </c>
      <c r="DI72" s="81">
        <f t="shared" si="62"/>
        <v>0</v>
      </c>
      <c r="DJ72" s="81">
        <f t="shared" si="63"/>
        <v>-123.616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-69.465999999999994</v>
      </c>
      <c r="G73" s="82">
        <v>-69.465999999999994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-43.04</v>
      </c>
      <c r="N73" s="82">
        <v>-43.04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69.465999999999994</v>
      </c>
      <c r="AF73" s="82">
        <v>43.04</v>
      </c>
      <c r="AG73" s="82">
        <v>0</v>
      </c>
      <c r="AH73" s="82">
        <v>0</v>
      </c>
      <c r="AI73" s="82">
        <v>112.506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69.465999999999994</v>
      </c>
      <c r="BQ73" s="83">
        <f t="shared" si="47"/>
        <v>43.04</v>
      </c>
      <c r="BR73" s="83">
        <f t="shared" si="47"/>
        <v>0</v>
      </c>
      <c r="BS73" s="83">
        <f t="shared" si="47"/>
        <v>0</v>
      </c>
      <c r="BT73" s="83">
        <f t="shared" si="48"/>
        <v>-112.506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694.66</v>
      </c>
      <c r="DA73" s="80">
        <f t="shared" si="57"/>
        <v>430.4</v>
      </c>
      <c r="DB73" s="80">
        <f t="shared" si="57"/>
        <v>0</v>
      </c>
      <c r="DC73" s="80">
        <f t="shared" si="57"/>
        <v>0</v>
      </c>
      <c r="DD73" s="80">
        <f t="shared" si="58"/>
        <v>1125.06</v>
      </c>
      <c r="DF73" s="81">
        <f t="shared" si="59"/>
        <v>69.465999999999994</v>
      </c>
      <c r="DG73" s="81">
        <f t="shared" si="60"/>
        <v>43.04</v>
      </c>
      <c r="DH73" s="81">
        <f t="shared" si="61"/>
        <v>0</v>
      </c>
      <c r="DI73" s="81">
        <f t="shared" si="62"/>
        <v>0</v>
      </c>
      <c r="DJ73" s="81">
        <f t="shared" si="63"/>
        <v>-112.506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-71.084999999999994</v>
      </c>
      <c r="G74" s="82">
        <v>-71.084999999999994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-44.042999999999999</v>
      </c>
      <c r="N74" s="82">
        <v>-44.042999999999999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71.084999999999994</v>
      </c>
      <c r="AF74" s="82">
        <v>44.042999999999999</v>
      </c>
      <c r="AG74" s="82">
        <v>0</v>
      </c>
      <c r="AH74" s="82">
        <v>0</v>
      </c>
      <c r="AI74" s="82">
        <v>115.128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71.084999999999994</v>
      </c>
      <c r="BQ74" s="83">
        <f t="shared" si="47"/>
        <v>44.042999999999999</v>
      </c>
      <c r="BR74" s="83">
        <f t="shared" si="47"/>
        <v>0</v>
      </c>
      <c r="BS74" s="83">
        <f t="shared" si="47"/>
        <v>0</v>
      </c>
      <c r="BT74" s="83">
        <f t="shared" si="48"/>
        <v>-115.12799999999999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710.84999999999991</v>
      </c>
      <c r="DA74" s="80">
        <f t="shared" si="57"/>
        <v>440.43</v>
      </c>
      <c r="DB74" s="80">
        <f t="shared" si="57"/>
        <v>0</v>
      </c>
      <c r="DC74" s="80">
        <f t="shared" si="57"/>
        <v>0</v>
      </c>
      <c r="DD74" s="80">
        <f t="shared" si="58"/>
        <v>1151.28</v>
      </c>
      <c r="DF74" s="81">
        <f t="shared" si="59"/>
        <v>71.084999999999994</v>
      </c>
      <c r="DG74" s="81">
        <f t="shared" si="60"/>
        <v>44.042999999999999</v>
      </c>
      <c r="DH74" s="81">
        <f t="shared" si="61"/>
        <v>0</v>
      </c>
      <c r="DI74" s="81">
        <f t="shared" si="62"/>
        <v>0</v>
      </c>
      <c r="DJ74" s="81">
        <f t="shared" si="63"/>
        <v>-115.12799999999999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-81.991</v>
      </c>
      <c r="G75" s="82">
        <v>-81.991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-50.801000000000002</v>
      </c>
      <c r="N75" s="82">
        <v>-50.801000000000002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81.991</v>
      </c>
      <c r="AF75" s="82">
        <v>50.801000000000002</v>
      </c>
      <c r="AG75" s="82">
        <v>0</v>
      </c>
      <c r="AH75" s="82">
        <v>0</v>
      </c>
      <c r="AI75" s="82">
        <v>132.792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81.991</v>
      </c>
      <c r="BQ75" s="83">
        <f t="shared" si="47"/>
        <v>50.801000000000002</v>
      </c>
      <c r="BR75" s="83">
        <f t="shared" si="47"/>
        <v>0</v>
      </c>
      <c r="BS75" s="83">
        <f t="shared" si="47"/>
        <v>0</v>
      </c>
      <c r="BT75" s="83">
        <f t="shared" si="48"/>
        <v>-132.792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819.91</v>
      </c>
      <c r="DA75" s="80">
        <f t="shared" si="57"/>
        <v>508.01</v>
      </c>
      <c r="DB75" s="80">
        <f t="shared" si="57"/>
        <v>0</v>
      </c>
      <c r="DC75" s="80">
        <f t="shared" si="57"/>
        <v>0</v>
      </c>
      <c r="DD75" s="80">
        <f t="shared" si="58"/>
        <v>1327.92</v>
      </c>
      <c r="DF75" s="81">
        <f t="shared" si="59"/>
        <v>81.991</v>
      </c>
      <c r="DG75" s="81">
        <f t="shared" si="60"/>
        <v>50.801000000000002</v>
      </c>
      <c r="DH75" s="81">
        <f t="shared" si="61"/>
        <v>0</v>
      </c>
      <c r="DI75" s="81">
        <f t="shared" si="62"/>
        <v>0</v>
      </c>
      <c r="DJ75" s="81">
        <f t="shared" si="63"/>
        <v>-132.792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-100.27</v>
      </c>
      <c r="G76" s="82">
        <v>-100.27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-62.127000000000002</v>
      </c>
      <c r="N76" s="82">
        <v>-62.127000000000002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100.27</v>
      </c>
      <c r="AF76" s="82">
        <v>62.127000000000002</v>
      </c>
      <c r="AG76" s="82">
        <v>0</v>
      </c>
      <c r="AH76" s="82">
        <v>0</v>
      </c>
      <c r="AI76" s="82">
        <v>162.39699999999999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100.27</v>
      </c>
      <c r="BQ76" s="83">
        <f t="shared" si="47"/>
        <v>62.127000000000002</v>
      </c>
      <c r="BR76" s="83">
        <f t="shared" si="47"/>
        <v>0</v>
      </c>
      <c r="BS76" s="83">
        <f t="shared" si="47"/>
        <v>0</v>
      </c>
      <c r="BT76" s="83">
        <f t="shared" si="48"/>
        <v>-162.39699999999999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1002.6999999999999</v>
      </c>
      <c r="DA76" s="80">
        <f t="shared" si="57"/>
        <v>621.27</v>
      </c>
      <c r="DB76" s="80">
        <f t="shared" si="57"/>
        <v>0</v>
      </c>
      <c r="DC76" s="80">
        <f t="shared" si="57"/>
        <v>0</v>
      </c>
      <c r="DD76" s="80">
        <f t="shared" si="58"/>
        <v>1623.9699999999998</v>
      </c>
      <c r="DF76" s="81">
        <f t="shared" si="59"/>
        <v>100.27</v>
      </c>
      <c r="DG76" s="81">
        <f t="shared" si="60"/>
        <v>62.127000000000002</v>
      </c>
      <c r="DH76" s="81">
        <f t="shared" si="61"/>
        <v>0</v>
      </c>
      <c r="DI76" s="81">
        <f t="shared" si="62"/>
        <v>0</v>
      </c>
      <c r="DJ76" s="81">
        <f t="shared" si="63"/>
        <v>-162.39699999999999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-108.218</v>
      </c>
      <c r="G77" s="82">
        <v>-108.218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-67.051000000000002</v>
      </c>
      <c r="N77" s="82">
        <v>-67.051000000000002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108.218</v>
      </c>
      <c r="AF77" s="82">
        <v>67.051000000000002</v>
      </c>
      <c r="AG77" s="82">
        <v>0</v>
      </c>
      <c r="AH77" s="82">
        <v>0</v>
      </c>
      <c r="AI77" s="82">
        <v>175.26900000000001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108.218</v>
      </c>
      <c r="BQ77" s="83">
        <f t="shared" si="47"/>
        <v>67.051000000000002</v>
      </c>
      <c r="BR77" s="83">
        <f t="shared" si="47"/>
        <v>0</v>
      </c>
      <c r="BS77" s="83">
        <f t="shared" si="47"/>
        <v>0</v>
      </c>
      <c r="BT77" s="83">
        <f t="shared" si="48"/>
        <v>-175.26900000000001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1082.18</v>
      </c>
      <c r="DA77" s="80">
        <f t="shared" si="57"/>
        <v>670.51</v>
      </c>
      <c r="DB77" s="80">
        <f t="shared" si="57"/>
        <v>0</v>
      </c>
      <c r="DC77" s="80">
        <f t="shared" si="57"/>
        <v>0</v>
      </c>
      <c r="DD77" s="80">
        <f t="shared" si="58"/>
        <v>1752.69</v>
      </c>
      <c r="DF77" s="81">
        <f t="shared" si="59"/>
        <v>108.218</v>
      </c>
      <c r="DG77" s="81">
        <f t="shared" si="60"/>
        <v>67.051000000000002</v>
      </c>
      <c r="DH77" s="81">
        <f t="shared" si="61"/>
        <v>0</v>
      </c>
      <c r="DI77" s="81">
        <f t="shared" si="62"/>
        <v>0</v>
      </c>
      <c r="DJ77" s="81">
        <f t="shared" si="63"/>
        <v>-175.26900000000001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-116.25700000000001</v>
      </c>
      <c r="G78" s="82">
        <v>-116.25700000000001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-72.031999999999996</v>
      </c>
      <c r="N78" s="82">
        <v>-72.031999999999996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116.25700000000001</v>
      </c>
      <c r="AF78" s="82">
        <v>72.031999999999996</v>
      </c>
      <c r="AG78" s="82">
        <v>0</v>
      </c>
      <c r="AH78" s="82">
        <v>0</v>
      </c>
      <c r="AI78" s="82">
        <v>188.28899999999999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116.25700000000001</v>
      </c>
      <c r="BQ78" s="83">
        <f t="shared" si="47"/>
        <v>72.031999999999996</v>
      </c>
      <c r="BR78" s="83">
        <f t="shared" si="47"/>
        <v>0</v>
      </c>
      <c r="BS78" s="83">
        <f t="shared" si="47"/>
        <v>0</v>
      </c>
      <c r="BT78" s="83">
        <f t="shared" si="48"/>
        <v>-188.28899999999999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1162.5700000000002</v>
      </c>
      <c r="DA78" s="80">
        <f t="shared" si="57"/>
        <v>720.31999999999994</v>
      </c>
      <c r="DB78" s="80">
        <f t="shared" si="57"/>
        <v>0</v>
      </c>
      <c r="DC78" s="80">
        <f t="shared" si="57"/>
        <v>0</v>
      </c>
      <c r="DD78" s="80">
        <f t="shared" si="58"/>
        <v>1882.89</v>
      </c>
      <c r="DF78" s="81">
        <f t="shared" si="59"/>
        <v>116.25700000000001</v>
      </c>
      <c r="DG78" s="81">
        <f t="shared" si="60"/>
        <v>72.031999999999996</v>
      </c>
      <c r="DH78" s="81">
        <f t="shared" si="61"/>
        <v>0</v>
      </c>
      <c r="DI78" s="81">
        <f t="shared" si="62"/>
        <v>0</v>
      </c>
      <c r="DJ78" s="81">
        <f t="shared" si="63"/>
        <v>-188.28899999999999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-114.371</v>
      </c>
      <c r="G79" s="82">
        <v>-114.371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-70.864000000000004</v>
      </c>
      <c r="N79" s="82">
        <v>-70.864000000000004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114.371</v>
      </c>
      <c r="AF79" s="82">
        <v>70.864000000000004</v>
      </c>
      <c r="AG79" s="82">
        <v>0</v>
      </c>
      <c r="AH79" s="82">
        <v>0</v>
      </c>
      <c r="AI79" s="82">
        <v>185.23500000000001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114.371</v>
      </c>
      <c r="BQ79" s="83">
        <f t="shared" si="47"/>
        <v>70.864000000000004</v>
      </c>
      <c r="BR79" s="83">
        <f t="shared" si="47"/>
        <v>0</v>
      </c>
      <c r="BS79" s="83">
        <f t="shared" si="47"/>
        <v>0</v>
      </c>
      <c r="BT79" s="83">
        <f t="shared" si="48"/>
        <v>-185.23500000000001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1143.71</v>
      </c>
      <c r="DA79" s="80">
        <f t="shared" si="57"/>
        <v>708.6400000000001</v>
      </c>
      <c r="DB79" s="80">
        <f t="shared" si="57"/>
        <v>0</v>
      </c>
      <c r="DC79" s="80">
        <f t="shared" si="57"/>
        <v>0</v>
      </c>
      <c r="DD79" s="80">
        <f t="shared" si="58"/>
        <v>1852.3500000000001</v>
      </c>
      <c r="DF79" s="81">
        <f t="shared" si="59"/>
        <v>114.371</v>
      </c>
      <c r="DG79" s="81">
        <f t="shared" si="60"/>
        <v>70.864000000000004</v>
      </c>
      <c r="DH79" s="81">
        <f t="shared" si="61"/>
        <v>0</v>
      </c>
      <c r="DI79" s="81">
        <f t="shared" si="62"/>
        <v>0</v>
      </c>
      <c r="DJ79" s="81">
        <f t="shared" si="63"/>
        <v>-185.23500000000001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-121.741</v>
      </c>
      <c r="G80" s="82">
        <v>-121.741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-75.430000000000007</v>
      </c>
      <c r="N80" s="82">
        <v>-75.430000000000007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121.741</v>
      </c>
      <c r="AF80" s="82">
        <v>75.430000000000007</v>
      </c>
      <c r="AG80" s="82">
        <v>0</v>
      </c>
      <c r="AH80" s="82">
        <v>0</v>
      </c>
      <c r="AI80" s="82">
        <v>197.17099999999999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121.741</v>
      </c>
      <c r="BQ80" s="83">
        <f t="shared" si="47"/>
        <v>75.430000000000007</v>
      </c>
      <c r="BR80" s="83">
        <f t="shared" si="47"/>
        <v>0</v>
      </c>
      <c r="BS80" s="83">
        <f t="shared" si="47"/>
        <v>0</v>
      </c>
      <c r="BT80" s="83">
        <f t="shared" si="48"/>
        <v>-197.17099999999999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1217.4100000000001</v>
      </c>
      <c r="DA80" s="80">
        <f t="shared" si="57"/>
        <v>754.30000000000007</v>
      </c>
      <c r="DB80" s="80">
        <f t="shared" si="57"/>
        <v>0</v>
      </c>
      <c r="DC80" s="80">
        <f t="shared" si="57"/>
        <v>0</v>
      </c>
      <c r="DD80" s="80">
        <f t="shared" si="58"/>
        <v>1971.71</v>
      </c>
      <c r="DF80" s="81">
        <f t="shared" si="59"/>
        <v>121.741</v>
      </c>
      <c r="DG80" s="81">
        <f t="shared" si="60"/>
        <v>75.430000000000007</v>
      </c>
      <c r="DH80" s="81">
        <f t="shared" si="61"/>
        <v>0</v>
      </c>
      <c r="DI80" s="81">
        <f t="shared" si="62"/>
        <v>0</v>
      </c>
      <c r="DJ80" s="81">
        <f t="shared" si="63"/>
        <v>-197.17099999999999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-138.47300000000001</v>
      </c>
      <c r="G81" s="82">
        <v>-138.47300000000001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-85.796999999999997</v>
      </c>
      <c r="N81" s="82">
        <v>-85.796999999999997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138.47300000000001</v>
      </c>
      <c r="AF81" s="82">
        <v>85.796999999999997</v>
      </c>
      <c r="AG81" s="82">
        <v>0</v>
      </c>
      <c r="AH81" s="82">
        <v>0</v>
      </c>
      <c r="AI81" s="82">
        <v>224.27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138.47300000000001</v>
      </c>
      <c r="BQ81" s="83">
        <f t="shared" si="47"/>
        <v>85.796999999999997</v>
      </c>
      <c r="BR81" s="83">
        <f t="shared" si="47"/>
        <v>0</v>
      </c>
      <c r="BS81" s="83">
        <f t="shared" si="47"/>
        <v>0</v>
      </c>
      <c r="BT81" s="83">
        <f t="shared" si="48"/>
        <v>-224.27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1384.73</v>
      </c>
      <c r="DA81" s="80">
        <f t="shared" si="57"/>
        <v>857.97</v>
      </c>
      <c r="DB81" s="80">
        <f t="shared" si="57"/>
        <v>0</v>
      </c>
      <c r="DC81" s="80">
        <f t="shared" si="57"/>
        <v>0</v>
      </c>
      <c r="DD81" s="80">
        <f t="shared" si="58"/>
        <v>2242.6999999999998</v>
      </c>
      <c r="DF81" s="81">
        <f t="shared" si="59"/>
        <v>138.47300000000001</v>
      </c>
      <c r="DG81" s="81">
        <f t="shared" si="60"/>
        <v>85.796999999999997</v>
      </c>
      <c r="DH81" s="81">
        <f t="shared" si="61"/>
        <v>0</v>
      </c>
      <c r="DI81" s="81">
        <f t="shared" si="62"/>
        <v>0</v>
      </c>
      <c r="DJ81" s="81">
        <f t="shared" si="63"/>
        <v>-224.27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-147.61600000000001</v>
      </c>
      <c r="G82" s="82">
        <v>-147.61600000000001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-91.462000000000003</v>
      </c>
      <c r="N82" s="82">
        <v>-91.462000000000003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147.61600000000001</v>
      </c>
      <c r="AF82" s="82">
        <v>91.462000000000003</v>
      </c>
      <c r="AG82" s="82">
        <v>0</v>
      </c>
      <c r="AH82" s="82">
        <v>0</v>
      </c>
      <c r="AI82" s="82">
        <v>239.078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147.61600000000001</v>
      </c>
      <c r="BQ82" s="83">
        <f t="shared" si="47"/>
        <v>91.462000000000003</v>
      </c>
      <c r="BR82" s="83">
        <f t="shared" si="47"/>
        <v>0</v>
      </c>
      <c r="BS82" s="83">
        <f t="shared" si="47"/>
        <v>0</v>
      </c>
      <c r="BT82" s="83">
        <f t="shared" si="48"/>
        <v>-239.07800000000003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1476.16</v>
      </c>
      <c r="DA82" s="80">
        <f t="shared" si="57"/>
        <v>914.62</v>
      </c>
      <c r="DB82" s="80">
        <f t="shared" si="57"/>
        <v>0</v>
      </c>
      <c r="DC82" s="80">
        <f t="shared" si="57"/>
        <v>0</v>
      </c>
      <c r="DD82" s="80">
        <f t="shared" si="58"/>
        <v>2390.7800000000002</v>
      </c>
      <c r="DF82" s="81">
        <f t="shared" si="59"/>
        <v>147.61600000000001</v>
      </c>
      <c r="DG82" s="81">
        <f t="shared" si="60"/>
        <v>91.462000000000003</v>
      </c>
      <c r="DH82" s="81">
        <f t="shared" si="61"/>
        <v>0</v>
      </c>
      <c r="DI82" s="81">
        <f t="shared" si="62"/>
        <v>0</v>
      </c>
      <c r="DJ82" s="81">
        <f t="shared" si="63"/>
        <v>-239.07800000000003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-155.839</v>
      </c>
      <c r="G83" s="82">
        <v>-155.839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-96.557000000000002</v>
      </c>
      <c r="N83" s="82">
        <v>-96.557000000000002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155.839</v>
      </c>
      <c r="AF83" s="82">
        <v>96.557000000000002</v>
      </c>
      <c r="AG83" s="82">
        <v>0</v>
      </c>
      <c r="AH83" s="82">
        <v>0</v>
      </c>
      <c r="AI83" s="82">
        <v>252.39599999999999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155.839</v>
      </c>
      <c r="BQ83" s="83">
        <f t="shared" si="47"/>
        <v>96.557000000000002</v>
      </c>
      <c r="BR83" s="83">
        <f t="shared" si="47"/>
        <v>0</v>
      </c>
      <c r="BS83" s="83">
        <f t="shared" si="47"/>
        <v>0</v>
      </c>
      <c r="BT83" s="83">
        <f t="shared" si="48"/>
        <v>-252.39600000000002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1558.3899999999999</v>
      </c>
      <c r="DA83" s="80">
        <f t="shared" si="57"/>
        <v>965.57</v>
      </c>
      <c r="DB83" s="80">
        <f t="shared" si="57"/>
        <v>0</v>
      </c>
      <c r="DC83" s="80">
        <f t="shared" si="57"/>
        <v>0</v>
      </c>
      <c r="DD83" s="80">
        <f t="shared" si="58"/>
        <v>2523.96</v>
      </c>
      <c r="DF83" s="81">
        <f t="shared" si="59"/>
        <v>155.839</v>
      </c>
      <c r="DG83" s="81">
        <f t="shared" si="60"/>
        <v>96.557000000000002</v>
      </c>
      <c r="DH83" s="81">
        <f t="shared" si="61"/>
        <v>0</v>
      </c>
      <c r="DI83" s="81">
        <f t="shared" si="62"/>
        <v>0</v>
      </c>
      <c r="DJ83" s="81">
        <f t="shared" si="63"/>
        <v>-252.39600000000002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-10.801</v>
      </c>
      <c r="G84" s="82">
        <v>-10.801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-6.6920000000000002</v>
      </c>
      <c r="N84" s="82">
        <v>-6.6920000000000002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10.801</v>
      </c>
      <c r="AF84" s="82">
        <v>6.6920000000000002</v>
      </c>
      <c r="AG84" s="82">
        <v>0</v>
      </c>
      <c r="AH84" s="82">
        <v>0</v>
      </c>
      <c r="AI84" s="82">
        <v>17.492999999999999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10.801</v>
      </c>
      <c r="BQ84" s="83">
        <f t="shared" si="47"/>
        <v>6.6920000000000002</v>
      </c>
      <c r="BR84" s="83">
        <f t="shared" si="47"/>
        <v>0</v>
      </c>
      <c r="BS84" s="83">
        <f t="shared" si="47"/>
        <v>0</v>
      </c>
      <c r="BT84" s="83">
        <f t="shared" si="48"/>
        <v>-17.493000000000002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108.01</v>
      </c>
      <c r="DA84" s="80">
        <f t="shared" si="57"/>
        <v>66.92</v>
      </c>
      <c r="DB84" s="80">
        <f t="shared" si="57"/>
        <v>0</v>
      </c>
      <c r="DC84" s="80">
        <f t="shared" si="57"/>
        <v>0</v>
      </c>
      <c r="DD84" s="80">
        <f t="shared" si="58"/>
        <v>174.93</v>
      </c>
      <c r="DF84" s="81">
        <f t="shared" si="59"/>
        <v>10.801</v>
      </c>
      <c r="DG84" s="81">
        <f t="shared" si="60"/>
        <v>6.6920000000000002</v>
      </c>
      <c r="DH84" s="81">
        <f t="shared" si="61"/>
        <v>0</v>
      </c>
      <c r="DI84" s="81">
        <f t="shared" si="62"/>
        <v>0</v>
      </c>
      <c r="DJ84" s="81">
        <f t="shared" si="63"/>
        <v>-17.493000000000002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-20.218</v>
      </c>
      <c r="G86" s="82">
        <v>-20.218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-12.526999999999999</v>
      </c>
      <c r="N86" s="82">
        <v>-12.526999999999999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20.218</v>
      </c>
      <c r="AF86" s="82">
        <v>12.526999999999999</v>
      </c>
      <c r="AG86" s="82">
        <v>0</v>
      </c>
      <c r="AH86" s="82">
        <v>0</v>
      </c>
      <c r="AI86" s="82">
        <v>32.744999999999997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20.218</v>
      </c>
      <c r="BQ86" s="83">
        <f t="shared" si="47"/>
        <v>12.526999999999999</v>
      </c>
      <c r="BR86" s="83">
        <f t="shared" si="47"/>
        <v>0</v>
      </c>
      <c r="BS86" s="83">
        <f t="shared" si="47"/>
        <v>0</v>
      </c>
      <c r="BT86" s="83">
        <f t="shared" si="48"/>
        <v>-32.744999999999997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202.18</v>
      </c>
      <c r="DA86" s="80">
        <f t="shared" si="57"/>
        <v>125.27</v>
      </c>
      <c r="DB86" s="80">
        <f t="shared" si="57"/>
        <v>0</v>
      </c>
      <c r="DC86" s="80">
        <f t="shared" si="57"/>
        <v>0</v>
      </c>
      <c r="DD86" s="80">
        <f t="shared" si="58"/>
        <v>327.45</v>
      </c>
      <c r="DF86" s="81">
        <f t="shared" si="59"/>
        <v>20.218</v>
      </c>
      <c r="DG86" s="81">
        <f t="shared" si="60"/>
        <v>12.526999999999999</v>
      </c>
      <c r="DH86" s="81">
        <f t="shared" si="61"/>
        <v>0</v>
      </c>
      <c r="DI86" s="81">
        <f t="shared" si="62"/>
        <v>0</v>
      </c>
      <c r="DJ86" s="81">
        <f t="shared" si="63"/>
        <v>-32.744999999999997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-48.173000000000002</v>
      </c>
      <c r="G87" s="82">
        <v>-48.173000000000002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-29.847999999999999</v>
      </c>
      <c r="N87" s="82">
        <v>-29.847999999999999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48.173000000000002</v>
      </c>
      <c r="AF87" s="82">
        <v>29.847999999999999</v>
      </c>
      <c r="AG87" s="82">
        <v>0</v>
      </c>
      <c r="AH87" s="82">
        <v>0</v>
      </c>
      <c r="AI87" s="82">
        <v>78.021000000000001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48.173000000000002</v>
      </c>
      <c r="BQ87" s="83">
        <f t="shared" si="47"/>
        <v>29.847999999999999</v>
      </c>
      <c r="BR87" s="83">
        <f t="shared" si="47"/>
        <v>0</v>
      </c>
      <c r="BS87" s="83">
        <f t="shared" si="47"/>
        <v>0</v>
      </c>
      <c r="BT87" s="83">
        <f t="shared" si="48"/>
        <v>-78.021000000000001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481.73</v>
      </c>
      <c r="DA87" s="80">
        <f t="shared" si="57"/>
        <v>298.48</v>
      </c>
      <c r="DB87" s="80">
        <f t="shared" si="57"/>
        <v>0</v>
      </c>
      <c r="DC87" s="80">
        <f t="shared" si="57"/>
        <v>0</v>
      </c>
      <c r="DD87" s="80">
        <f t="shared" si="58"/>
        <v>780.21</v>
      </c>
      <c r="DF87" s="81">
        <f t="shared" si="59"/>
        <v>48.173000000000002</v>
      </c>
      <c r="DG87" s="81">
        <f t="shared" si="60"/>
        <v>29.847999999999999</v>
      </c>
      <c r="DH87" s="81">
        <f t="shared" si="61"/>
        <v>0</v>
      </c>
      <c r="DI87" s="81">
        <f t="shared" si="62"/>
        <v>0</v>
      </c>
      <c r="DJ87" s="81">
        <f t="shared" si="63"/>
        <v>-78.021000000000001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-50.198</v>
      </c>
      <c r="G88" s="82">
        <v>-50.198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-31.103000000000002</v>
      </c>
      <c r="N88" s="82">
        <v>-31.103000000000002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50.198</v>
      </c>
      <c r="AF88" s="82">
        <v>31.103000000000002</v>
      </c>
      <c r="AG88" s="82">
        <v>0</v>
      </c>
      <c r="AH88" s="82">
        <v>0</v>
      </c>
      <c r="AI88" s="82">
        <v>81.301000000000002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50.198</v>
      </c>
      <c r="BQ88" s="83">
        <f t="shared" si="47"/>
        <v>31.103000000000002</v>
      </c>
      <c r="BR88" s="83">
        <f t="shared" si="47"/>
        <v>0</v>
      </c>
      <c r="BS88" s="83">
        <f t="shared" si="47"/>
        <v>0</v>
      </c>
      <c r="BT88" s="83">
        <f t="shared" si="48"/>
        <v>-81.301000000000002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501.98</v>
      </c>
      <c r="DA88" s="80">
        <f t="shared" si="57"/>
        <v>311.03000000000003</v>
      </c>
      <c r="DB88" s="80">
        <f t="shared" si="57"/>
        <v>0</v>
      </c>
      <c r="DC88" s="80">
        <f t="shared" si="57"/>
        <v>0</v>
      </c>
      <c r="DD88" s="80">
        <f t="shared" si="58"/>
        <v>813.01</v>
      </c>
      <c r="DF88" s="81">
        <f t="shared" si="59"/>
        <v>50.198</v>
      </c>
      <c r="DG88" s="81">
        <f t="shared" si="60"/>
        <v>31.103000000000002</v>
      </c>
      <c r="DH88" s="81">
        <f t="shared" si="61"/>
        <v>0</v>
      </c>
      <c r="DI88" s="81">
        <f t="shared" si="62"/>
        <v>0</v>
      </c>
      <c r="DJ88" s="81">
        <f t="shared" si="63"/>
        <v>-81.301000000000002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-44.969000000000001</v>
      </c>
      <c r="G89" s="82">
        <v>-44.969000000000001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-27.863</v>
      </c>
      <c r="N89" s="82">
        <v>-27.863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44.969000000000001</v>
      </c>
      <c r="AF89" s="82">
        <v>27.863</v>
      </c>
      <c r="AG89" s="82">
        <v>0</v>
      </c>
      <c r="AH89" s="82">
        <v>0</v>
      </c>
      <c r="AI89" s="82">
        <v>72.831999999999994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44.969000000000001</v>
      </c>
      <c r="BQ89" s="83">
        <f t="shared" si="47"/>
        <v>27.863</v>
      </c>
      <c r="BR89" s="83">
        <f t="shared" si="47"/>
        <v>0</v>
      </c>
      <c r="BS89" s="83">
        <f t="shared" si="47"/>
        <v>0</v>
      </c>
      <c r="BT89" s="83">
        <f t="shared" si="48"/>
        <v>-72.831999999999994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449.69</v>
      </c>
      <c r="DA89" s="80">
        <f t="shared" si="57"/>
        <v>278.63</v>
      </c>
      <c r="DB89" s="80">
        <f t="shared" si="57"/>
        <v>0</v>
      </c>
      <c r="DC89" s="80">
        <f t="shared" si="57"/>
        <v>0</v>
      </c>
      <c r="DD89" s="80">
        <f t="shared" si="58"/>
        <v>728.31999999999994</v>
      </c>
      <c r="DF89" s="81">
        <f t="shared" si="59"/>
        <v>44.969000000000001</v>
      </c>
      <c r="DG89" s="81">
        <f t="shared" si="60"/>
        <v>27.863</v>
      </c>
      <c r="DH89" s="81">
        <f t="shared" si="61"/>
        <v>0</v>
      </c>
      <c r="DI89" s="81">
        <f t="shared" si="62"/>
        <v>0</v>
      </c>
      <c r="DJ89" s="81">
        <f t="shared" si="63"/>
        <v>-72.831999999999994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-45.945</v>
      </c>
      <c r="G90" s="82">
        <v>-45.945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-28.466999999999999</v>
      </c>
      <c r="N90" s="82">
        <v>-28.466999999999999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45.945</v>
      </c>
      <c r="AF90" s="82">
        <v>28.466999999999999</v>
      </c>
      <c r="AG90" s="82">
        <v>0</v>
      </c>
      <c r="AH90" s="82">
        <v>0</v>
      </c>
      <c r="AI90" s="82">
        <v>74.412000000000006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45.945</v>
      </c>
      <c r="BQ90" s="83">
        <f t="shared" si="47"/>
        <v>28.466999999999999</v>
      </c>
      <c r="BR90" s="83">
        <f t="shared" si="47"/>
        <v>0</v>
      </c>
      <c r="BS90" s="83">
        <f t="shared" si="47"/>
        <v>0</v>
      </c>
      <c r="BT90" s="83">
        <f t="shared" si="48"/>
        <v>-74.412000000000006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459.45</v>
      </c>
      <c r="DA90" s="80">
        <f t="shared" si="57"/>
        <v>284.66999999999996</v>
      </c>
      <c r="DB90" s="80">
        <f t="shared" si="57"/>
        <v>0</v>
      </c>
      <c r="DC90" s="80">
        <f t="shared" si="57"/>
        <v>0</v>
      </c>
      <c r="DD90" s="80">
        <f t="shared" si="58"/>
        <v>744.11999999999989</v>
      </c>
      <c r="DF90" s="81">
        <f t="shared" si="59"/>
        <v>45.945</v>
      </c>
      <c r="DG90" s="81">
        <f t="shared" si="60"/>
        <v>28.466999999999999</v>
      </c>
      <c r="DH90" s="81">
        <f t="shared" si="61"/>
        <v>0</v>
      </c>
      <c r="DI90" s="81">
        <f t="shared" si="62"/>
        <v>0</v>
      </c>
      <c r="DJ90" s="81">
        <f t="shared" si="63"/>
        <v>-74.412000000000006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-52.418999999999997</v>
      </c>
      <c r="G91" s="82">
        <v>-52.418999999999997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-32.478000000000002</v>
      </c>
      <c r="N91" s="82">
        <v>-32.478000000000002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52.418999999999997</v>
      </c>
      <c r="AF91" s="82">
        <v>32.478000000000002</v>
      </c>
      <c r="AG91" s="82">
        <v>0</v>
      </c>
      <c r="AH91" s="82">
        <v>0</v>
      </c>
      <c r="AI91" s="82">
        <v>84.897000000000006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52.418999999999997</v>
      </c>
      <c r="BQ91" s="83">
        <f t="shared" si="47"/>
        <v>32.478000000000002</v>
      </c>
      <c r="BR91" s="83">
        <f t="shared" si="47"/>
        <v>0</v>
      </c>
      <c r="BS91" s="83">
        <f t="shared" si="47"/>
        <v>0</v>
      </c>
      <c r="BT91" s="83">
        <f t="shared" si="48"/>
        <v>-84.896999999999991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524.18999999999994</v>
      </c>
      <c r="DA91" s="80">
        <f t="shared" si="57"/>
        <v>324.78000000000003</v>
      </c>
      <c r="DB91" s="80">
        <f t="shared" si="57"/>
        <v>0</v>
      </c>
      <c r="DC91" s="80">
        <f t="shared" si="57"/>
        <v>0</v>
      </c>
      <c r="DD91" s="80">
        <f t="shared" si="58"/>
        <v>848.97</v>
      </c>
      <c r="DF91" s="81">
        <f t="shared" si="59"/>
        <v>52.418999999999997</v>
      </c>
      <c r="DG91" s="81">
        <f t="shared" si="60"/>
        <v>32.478000000000002</v>
      </c>
      <c r="DH91" s="81">
        <f t="shared" si="61"/>
        <v>0</v>
      </c>
      <c r="DI91" s="81">
        <f t="shared" si="62"/>
        <v>0</v>
      </c>
      <c r="DJ91" s="81">
        <f t="shared" si="63"/>
        <v>-84.896999999999991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-57.469000000000001</v>
      </c>
      <c r="G92" s="82">
        <v>-57.469000000000001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-35.607999999999997</v>
      </c>
      <c r="N92" s="82">
        <v>-35.607999999999997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57.469000000000001</v>
      </c>
      <c r="AF92" s="82">
        <v>35.607999999999997</v>
      </c>
      <c r="AG92" s="82">
        <v>0</v>
      </c>
      <c r="AH92" s="82">
        <v>0</v>
      </c>
      <c r="AI92" s="82">
        <v>93.076999999999998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57.469000000000001</v>
      </c>
      <c r="BQ92" s="83">
        <f t="shared" si="47"/>
        <v>35.607999999999997</v>
      </c>
      <c r="BR92" s="83">
        <f t="shared" si="47"/>
        <v>0</v>
      </c>
      <c r="BS92" s="83">
        <f t="shared" si="47"/>
        <v>0</v>
      </c>
      <c r="BT92" s="83">
        <f t="shared" si="48"/>
        <v>-93.076999999999998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574.69000000000005</v>
      </c>
      <c r="DA92" s="80">
        <f t="shared" si="57"/>
        <v>356.08</v>
      </c>
      <c r="DB92" s="80">
        <f t="shared" si="57"/>
        <v>0</v>
      </c>
      <c r="DC92" s="80">
        <f t="shared" si="57"/>
        <v>0</v>
      </c>
      <c r="DD92" s="80">
        <f t="shared" si="58"/>
        <v>930.77</v>
      </c>
      <c r="DF92" s="81">
        <f t="shared" si="59"/>
        <v>57.469000000000001</v>
      </c>
      <c r="DG92" s="81">
        <f t="shared" si="60"/>
        <v>35.607999999999997</v>
      </c>
      <c r="DH92" s="81">
        <f t="shared" si="61"/>
        <v>0</v>
      </c>
      <c r="DI92" s="81">
        <f t="shared" si="62"/>
        <v>0</v>
      </c>
      <c r="DJ92" s="81">
        <f t="shared" si="63"/>
        <v>-93.076999999999998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-71.016999999999996</v>
      </c>
      <c r="G93" s="82">
        <v>-71.016999999999996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-30</v>
      </c>
      <c r="N93" s="82">
        <v>-30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71.016999999999996</v>
      </c>
      <c r="AF93" s="82">
        <v>30</v>
      </c>
      <c r="AG93" s="82">
        <v>0</v>
      </c>
      <c r="AH93" s="82">
        <v>0</v>
      </c>
      <c r="AI93" s="82">
        <v>101.017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71.016999999999996</v>
      </c>
      <c r="BQ93" s="83">
        <f t="shared" si="47"/>
        <v>30</v>
      </c>
      <c r="BR93" s="83">
        <f t="shared" si="47"/>
        <v>0</v>
      </c>
      <c r="BS93" s="83">
        <f t="shared" si="47"/>
        <v>0</v>
      </c>
      <c r="BT93" s="83">
        <f t="shared" si="48"/>
        <v>-101.017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710.17</v>
      </c>
      <c r="DA93" s="80">
        <f t="shared" si="57"/>
        <v>300</v>
      </c>
      <c r="DB93" s="80">
        <f t="shared" si="57"/>
        <v>0</v>
      </c>
      <c r="DC93" s="80">
        <f t="shared" si="57"/>
        <v>0</v>
      </c>
      <c r="DD93" s="80">
        <f t="shared" si="58"/>
        <v>1010.17</v>
      </c>
      <c r="DF93" s="81">
        <f t="shared" si="59"/>
        <v>71.016999999999996</v>
      </c>
      <c r="DG93" s="81">
        <f t="shared" si="60"/>
        <v>30</v>
      </c>
      <c r="DH93" s="81">
        <f t="shared" si="61"/>
        <v>0</v>
      </c>
      <c r="DI93" s="81">
        <f t="shared" si="62"/>
        <v>0</v>
      </c>
      <c r="DJ93" s="81">
        <f t="shared" si="63"/>
        <v>-101.017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-94.307000000000002</v>
      </c>
      <c r="G94" s="82">
        <v>-94.307000000000002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-15</v>
      </c>
      <c r="N94" s="82">
        <v>-15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94.307000000000002</v>
      </c>
      <c r="AF94" s="82">
        <v>15</v>
      </c>
      <c r="AG94" s="82">
        <v>0</v>
      </c>
      <c r="AH94" s="82">
        <v>0</v>
      </c>
      <c r="AI94" s="82">
        <v>109.307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94.307000000000002</v>
      </c>
      <c r="BQ94" s="83">
        <f t="shared" si="47"/>
        <v>15</v>
      </c>
      <c r="BR94" s="83">
        <f t="shared" si="47"/>
        <v>0</v>
      </c>
      <c r="BS94" s="83">
        <f t="shared" si="47"/>
        <v>0</v>
      </c>
      <c r="BT94" s="83">
        <f t="shared" si="48"/>
        <v>-109.307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943.07</v>
      </c>
      <c r="DA94" s="80">
        <f t="shared" si="57"/>
        <v>150</v>
      </c>
      <c r="DB94" s="80">
        <f t="shared" si="57"/>
        <v>0</v>
      </c>
      <c r="DC94" s="80">
        <f t="shared" si="57"/>
        <v>0</v>
      </c>
      <c r="DD94" s="80">
        <f t="shared" si="58"/>
        <v>1093.0700000000002</v>
      </c>
      <c r="DF94" s="81">
        <f t="shared" si="59"/>
        <v>94.307000000000002</v>
      </c>
      <c r="DG94" s="81">
        <f t="shared" si="60"/>
        <v>15</v>
      </c>
      <c r="DH94" s="81">
        <f t="shared" si="61"/>
        <v>0</v>
      </c>
      <c r="DI94" s="81">
        <f t="shared" si="62"/>
        <v>0</v>
      </c>
      <c r="DJ94" s="81">
        <f t="shared" si="63"/>
        <v>-109.307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-65</v>
      </c>
      <c r="G95" s="82">
        <v>-65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-10</v>
      </c>
      <c r="N95" s="82">
        <v>-10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65</v>
      </c>
      <c r="AF95" s="82">
        <v>10</v>
      </c>
      <c r="AG95" s="82">
        <v>0</v>
      </c>
      <c r="AH95" s="82">
        <v>0</v>
      </c>
      <c r="AI95" s="82">
        <v>75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65</v>
      </c>
      <c r="BQ95" s="83">
        <f t="shared" si="47"/>
        <v>10</v>
      </c>
      <c r="BR95" s="83">
        <f t="shared" si="47"/>
        <v>0</v>
      </c>
      <c r="BS95" s="83">
        <f t="shared" si="47"/>
        <v>0</v>
      </c>
      <c r="BT95" s="83">
        <f t="shared" si="48"/>
        <v>-75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650</v>
      </c>
      <c r="DA95" s="80">
        <f t="shared" si="57"/>
        <v>100</v>
      </c>
      <c r="DB95" s="80">
        <f t="shared" si="57"/>
        <v>0</v>
      </c>
      <c r="DC95" s="80">
        <f t="shared" si="57"/>
        <v>0</v>
      </c>
      <c r="DD95" s="80">
        <f t="shared" si="58"/>
        <v>750</v>
      </c>
      <c r="DF95" s="81">
        <f t="shared" si="59"/>
        <v>65</v>
      </c>
      <c r="DG95" s="81">
        <f t="shared" si="60"/>
        <v>10</v>
      </c>
      <c r="DH95" s="81">
        <f t="shared" si="61"/>
        <v>0</v>
      </c>
      <c r="DI95" s="81">
        <f t="shared" si="62"/>
        <v>0</v>
      </c>
      <c r="DJ95" s="81">
        <f t="shared" si="63"/>
        <v>-75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-40</v>
      </c>
      <c r="G96" s="82">
        <v>-40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-5</v>
      </c>
      <c r="N96" s="82">
        <v>-5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40</v>
      </c>
      <c r="AF96" s="82">
        <v>5</v>
      </c>
      <c r="AG96" s="82">
        <v>0</v>
      </c>
      <c r="AH96" s="82">
        <v>0</v>
      </c>
      <c r="AI96" s="82">
        <v>45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40</v>
      </c>
      <c r="BQ96" s="83">
        <f t="shared" si="47"/>
        <v>5</v>
      </c>
      <c r="BR96" s="83">
        <f t="shared" si="47"/>
        <v>0</v>
      </c>
      <c r="BS96" s="83">
        <f t="shared" si="47"/>
        <v>0</v>
      </c>
      <c r="BT96" s="83">
        <f t="shared" si="48"/>
        <v>-45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400</v>
      </c>
      <c r="DA96" s="80">
        <f t="shared" si="57"/>
        <v>50</v>
      </c>
      <c r="DB96" s="80">
        <f t="shared" si="57"/>
        <v>0</v>
      </c>
      <c r="DC96" s="80">
        <f t="shared" si="57"/>
        <v>0</v>
      </c>
      <c r="DD96" s="80">
        <f t="shared" si="58"/>
        <v>450</v>
      </c>
      <c r="DF96" s="81">
        <f t="shared" si="59"/>
        <v>40</v>
      </c>
      <c r="DG96" s="81">
        <f t="shared" si="60"/>
        <v>5</v>
      </c>
      <c r="DH96" s="81">
        <f t="shared" si="61"/>
        <v>0</v>
      </c>
      <c r="DI96" s="81">
        <f t="shared" si="62"/>
        <v>0</v>
      </c>
      <c r="DJ96" s="81">
        <f t="shared" si="63"/>
        <v>-45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-8</v>
      </c>
      <c r="G97" s="82">
        <v>-8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8</v>
      </c>
      <c r="AF97" s="82">
        <v>0</v>
      </c>
      <c r="AG97" s="82">
        <v>0</v>
      </c>
      <c r="AH97" s="82">
        <v>0</v>
      </c>
      <c r="AI97" s="82">
        <v>8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8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-8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80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80</v>
      </c>
      <c r="DF97" s="81">
        <f t="shared" si="59"/>
        <v>8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-8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0.86622975000000002</v>
      </c>
      <c r="BQ99" s="87">
        <f t="shared" ref="BQ99:BT99" si="68">SUM(BQ3:BQ98)/4000</f>
        <v>0.48650550000000004</v>
      </c>
      <c r="BR99" s="87">
        <f t="shared" si="68"/>
        <v>0</v>
      </c>
      <c r="BS99" s="87">
        <f t="shared" si="68"/>
        <v>0</v>
      </c>
      <c r="BT99" s="87">
        <f t="shared" si="68"/>
        <v>-1.3527352500000001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0.86622974999999969</v>
      </c>
      <c r="DA99" s="89">
        <f t="shared" ref="DA99:DD99" si="73">SUM(DA3:DA98)/40000</f>
        <v>0.48650549999999992</v>
      </c>
      <c r="DB99" s="89">
        <f t="shared" si="73"/>
        <v>0</v>
      </c>
      <c r="DC99" s="89">
        <f t="shared" si="73"/>
        <v>0</v>
      </c>
      <c r="DD99" s="89">
        <f t="shared" si="73"/>
        <v>1.3527352499999998</v>
      </c>
      <c r="DE99" s="86"/>
      <c r="DF99" s="81">
        <f t="shared" si="59"/>
        <v>0.86622975000000002</v>
      </c>
      <c r="DG99" s="81">
        <f t="shared" si="60"/>
        <v>0.48650550000000004</v>
      </c>
      <c r="DH99" s="81">
        <f t="shared" si="61"/>
        <v>0</v>
      </c>
      <c r="DI99" s="81">
        <f t="shared" si="62"/>
        <v>0</v>
      </c>
      <c r="DJ99" s="81">
        <f t="shared" si="63"/>
        <v>-1.3527352500000001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5" t="s">
        <v>325</v>
      </c>
      <c r="J1" s="236"/>
      <c r="K1" s="236"/>
      <c r="L1" s="236"/>
      <c r="M1" s="237"/>
      <c r="N1" s="236" t="s">
        <v>479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341.56009999999998</v>
      </c>
      <c r="H3" s="175">
        <f t="shared" ref="H3:H66" ca="1" si="2">INDIRECT("ISGS_Delhi_pp!" &amp; $V$3 &amp; X3)</f>
        <v>330.01536900000002</v>
      </c>
      <c r="I3" s="179">
        <f ca="1">INDIRECT("BRPL_EOD!" &amp; $V$3 &amp; X3)</f>
        <v>246.19</v>
      </c>
      <c r="J3" s="177">
        <f ca="1">INDIRECT("BYPL_EOD!" &amp; $V$3 &amp; X3)</f>
        <v>79.31</v>
      </c>
      <c r="K3" s="177">
        <f ca="1">INDIRECT("TPDDL_EOD!" &amp; $V$3 &amp; X3)</f>
        <v>4.5199999999999996</v>
      </c>
      <c r="L3" s="177">
        <f ca="1">INDIRECT("NDMC_EOD!" &amp; $V$3 &amp; X3)</f>
        <v>0</v>
      </c>
      <c r="M3" s="178">
        <f ca="1">SUM(I3:L3)</f>
        <v>330.02</v>
      </c>
      <c r="N3" s="176">
        <f ca="1">INDIRECT("BRPL_ISGS_exbus!" &amp; $V$3 &amp; X3)</f>
        <v>254.79874255802673</v>
      </c>
      <c r="O3" s="177">
        <f ca="1">INDIRECT("BYPL_ISGS_exbus!" &amp; $V$3 &amp; X3)</f>
        <v>82.083302621053249</v>
      </c>
      <c r="P3" s="177">
        <f ca="1">INDIRECT("TPDDL_ISGS_exbus!" &amp; $V$3 &amp; X3)</f>
        <v>4.6780548209199431</v>
      </c>
      <c r="Q3" s="177">
        <f ca="1">INDIRECT("NDMC_ISGS_exbus!" &amp; $V$3 &amp; X3)</f>
        <v>0</v>
      </c>
      <c r="R3" s="178">
        <f ca="1">SUM(N3:Q3)</f>
        <v>341.56009999999992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336.88069999999999</v>
      </c>
      <c r="H4" s="183">
        <f t="shared" ca="1" si="2"/>
        <v>325.49413199999998</v>
      </c>
      <c r="I4" s="184">
        <f t="shared" ref="I4:I67" ca="1" si="5">INDIRECT("BRPL_EOD!" &amp; $V$3 &amp; X4)</f>
        <v>246.19</v>
      </c>
      <c r="J4" s="181">
        <f t="shared" ref="J4:J67" ca="1" si="6">INDIRECT("BYPL_EOD!" &amp; $V$3 &amp; X4)</f>
        <v>79.3</v>
      </c>
      <c r="K4" s="181">
        <f t="shared" ref="K4:K67" ca="1" si="7">INDIRECT("TPDDL_EOD!" &amp; $V$3 &amp; X4)</f>
        <v>0</v>
      </c>
      <c r="L4" s="181">
        <f t="shared" ref="L4:L67" ca="1" si="8">INDIRECT("NDMC_EOD!" &amp; $V$3 &amp; X4)</f>
        <v>0</v>
      </c>
      <c r="M4" s="182">
        <f t="shared" ref="M4:M67" ca="1" si="9">SUM(I4:L4)</f>
        <v>325.49</v>
      </c>
      <c r="N4" s="180">
        <f t="shared" ref="N4:N67" ca="1" si="10">INDIRECT("BRPL_ISGS_exbus!" &amp; $V$3 &amp; X4)</f>
        <v>254.8055532673815</v>
      </c>
      <c r="O4" s="181">
        <f t="shared" ref="O4:O67" ca="1" si="11">INDIRECT("BYPL_ISGS_exbus!" &amp; $V$3 &amp; X4)</f>
        <v>82.075146732618506</v>
      </c>
      <c r="P4" s="181">
        <f t="shared" ref="P4:P67" ca="1" si="12">INDIRECT("TPDDL_ISGS_exbus!" &amp; $V$3 &amp; X4)</f>
        <v>0</v>
      </c>
      <c r="Q4" s="181">
        <f t="shared" ref="Q4:Q67" ca="1" si="13">INDIRECT("NDMC_ISGS_exbus!" &amp; $V$3 &amp; X4)</f>
        <v>0</v>
      </c>
      <c r="R4" s="182">
        <f t="shared" ref="R4:R67" ca="1" si="14">SUM(N4:Q4)</f>
        <v>336.88069999999999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324.80380000000002</v>
      </c>
      <c r="H5" s="183">
        <f t="shared" ca="1" si="2"/>
        <v>313.82543199999998</v>
      </c>
      <c r="I5" s="184">
        <f t="shared" ca="1" si="5"/>
        <v>246.19</v>
      </c>
      <c r="J5" s="181">
        <f t="shared" ca="1" si="6"/>
        <v>67.64</v>
      </c>
      <c r="K5" s="181">
        <f t="shared" ca="1" si="7"/>
        <v>0</v>
      </c>
      <c r="L5" s="181">
        <f t="shared" ca="1" si="8"/>
        <v>0</v>
      </c>
      <c r="M5" s="182">
        <f t="shared" ca="1" si="9"/>
        <v>313.83</v>
      </c>
      <c r="N5" s="180">
        <f t="shared" ca="1" si="10"/>
        <v>254.7986091896887</v>
      </c>
      <c r="O5" s="181">
        <f t="shared" ca="1" si="11"/>
        <v>70.005190810311319</v>
      </c>
      <c r="P5" s="181">
        <f t="shared" ca="1" si="12"/>
        <v>0</v>
      </c>
      <c r="Q5" s="181">
        <f t="shared" ca="1" si="13"/>
        <v>0</v>
      </c>
      <c r="R5" s="182">
        <f t="shared" ca="1" si="14"/>
        <v>324.80380000000002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314.80380000000002</v>
      </c>
      <c r="H6" s="183">
        <f t="shared" ca="1" si="2"/>
        <v>304.163432</v>
      </c>
      <c r="I6" s="184">
        <f t="shared" ca="1" si="5"/>
        <v>246.19</v>
      </c>
      <c r="J6" s="181">
        <f t="shared" ca="1" si="6"/>
        <v>57.97</v>
      </c>
      <c r="K6" s="181">
        <f t="shared" ca="1" si="7"/>
        <v>0</v>
      </c>
      <c r="L6" s="181">
        <f t="shared" ca="1" si="8"/>
        <v>0</v>
      </c>
      <c r="M6" s="182">
        <f t="shared" ca="1" si="9"/>
        <v>304.15999999999997</v>
      </c>
      <c r="N6" s="180">
        <f t="shared" ca="1" si="10"/>
        <v>254.80519306286166</v>
      </c>
      <c r="O6" s="181">
        <f t="shared" ca="1" si="11"/>
        <v>59.998606937138341</v>
      </c>
      <c r="P6" s="181">
        <f t="shared" ca="1" si="12"/>
        <v>0</v>
      </c>
      <c r="Q6" s="181">
        <f t="shared" ca="1" si="13"/>
        <v>0</v>
      </c>
      <c r="R6" s="182">
        <f t="shared" ca="1" si="14"/>
        <v>314.80380000000002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309.80380000000002</v>
      </c>
      <c r="H7" s="183">
        <f t="shared" ca="1" si="2"/>
        <v>299.33243199999998</v>
      </c>
      <c r="I7" s="184">
        <f t="shared" ca="1" si="5"/>
        <v>246.19</v>
      </c>
      <c r="J7" s="181">
        <f t="shared" ca="1" si="6"/>
        <v>53.14</v>
      </c>
      <c r="K7" s="181">
        <f t="shared" ca="1" si="7"/>
        <v>0</v>
      </c>
      <c r="L7" s="181">
        <f t="shared" ca="1" si="8"/>
        <v>0</v>
      </c>
      <c r="M7" s="182">
        <f t="shared" ca="1" si="9"/>
        <v>299.33</v>
      </c>
      <c r="N7" s="180">
        <f t="shared" ca="1" si="10"/>
        <v>254.80438820699564</v>
      </c>
      <c r="O7" s="181">
        <f t="shared" ca="1" si="11"/>
        <v>54.999411793004384</v>
      </c>
      <c r="P7" s="181">
        <f t="shared" ca="1" si="12"/>
        <v>0</v>
      </c>
      <c r="Q7" s="181">
        <f t="shared" ca="1" si="13"/>
        <v>0</v>
      </c>
      <c r="R7" s="182">
        <f t="shared" ca="1" si="14"/>
        <v>309.80380000000002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309.48320000000001</v>
      </c>
      <c r="H8" s="183">
        <f t="shared" ca="1" si="2"/>
        <v>299.02266800000001</v>
      </c>
      <c r="I8" s="184">
        <f t="shared" ca="1" si="5"/>
        <v>246.19</v>
      </c>
      <c r="J8" s="181">
        <f t="shared" ca="1" si="6"/>
        <v>48.31</v>
      </c>
      <c r="K8" s="181">
        <f t="shared" ca="1" si="7"/>
        <v>4.5199999999999996</v>
      </c>
      <c r="L8" s="181">
        <f t="shared" ca="1" si="8"/>
        <v>0</v>
      </c>
      <c r="M8" s="182">
        <f t="shared" ca="1" si="9"/>
        <v>299.02</v>
      </c>
      <c r="N8" s="180">
        <f t="shared" ca="1" si="10"/>
        <v>254.80459169286334</v>
      </c>
      <c r="O8" s="181">
        <f t="shared" ca="1" si="11"/>
        <v>50.000446097251015</v>
      </c>
      <c r="P8" s="181">
        <f t="shared" ca="1" si="12"/>
        <v>4.6781622098856257</v>
      </c>
      <c r="Q8" s="181">
        <f t="shared" ca="1" si="13"/>
        <v>0</v>
      </c>
      <c r="R8" s="182">
        <f t="shared" ca="1" si="14"/>
        <v>309.48319999999995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285</v>
      </c>
      <c r="H9" s="183">
        <f t="shared" ca="1" si="2"/>
        <v>275.36700000000002</v>
      </c>
      <c r="I9" s="184">
        <f t="shared" ca="1" si="5"/>
        <v>231.89</v>
      </c>
      <c r="J9" s="181">
        <f t="shared" ca="1" si="6"/>
        <v>43.48</v>
      </c>
      <c r="K9" s="181">
        <f t="shared" ca="1" si="7"/>
        <v>0</v>
      </c>
      <c r="L9" s="181">
        <f t="shared" ca="1" si="8"/>
        <v>0</v>
      </c>
      <c r="M9" s="182">
        <f t="shared" ca="1" si="9"/>
        <v>275.37</v>
      </c>
      <c r="N9" s="180">
        <f t="shared" ca="1" si="10"/>
        <v>239.99945527835277</v>
      </c>
      <c r="O9" s="181">
        <f t="shared" ca="1" si="11"/>
        <v>45.000544721647238</v>
      </c>
      <c r="P9" s="181">
        <f t="shared" ca="1" si="12"/>
        <v>0</v>
      </c>
      <c r="Q9" s="181">
        <f t="shared" ca="1" si="13"/>
        <v>0</v>
      </c>
      <c r="R9" s="182">
        <f t="shared" ca="1" si="14"/>
        <v>285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273.67939999999999</v>
      </c>
      <c r="H10" s="183">
        <f t="shared" ca="1" si="2"/>
        <v>264.429036</v>
      </c>
      <c r="I10" s="184">
        <f t="shared" ca="1" si="5"/>
        <v>221.26</v>
      </c>
      <c r="J10" s="181">
        <f t="shared" ca="1" si="6"/>
        <v>38.65</v>
      </c>
      <c r="K10" s="181">
        <f t="shared" ca="1" si="7"/>
        <v>4.5199999999999996</v>
      </c>
      <c r="L10" s="181">
        <f t="shared" ca="1" si="8"/>
        <v>0</v>
      </c>
      <c r="M10" s="182">
        <f t="shared" ca="1" si="9"/>
        <v>264.42999999999995</v>
      </c>
      <c r="N10" s="180">
        <f t="shared" ca="1" si="10"/>
        <v>228.99937240101346</v>
      </c>
      <c r="O10" s="181">
        <f t="shared" ca="1" si="11"/>
        <v>40.00192417653065</v>
      </c>
      <c r="P10" s="181">
        <f t="shared" ca="1" si="12"/>
        <v>4.6781034224558473</v>
      </c>
      <c r="Q10" s="181">
        <f t="shared" ca="1" si="13"/>
        <v>0</v>
      </c>
      <c r="R10" s="182">
        <f t="shared" ca="1" si="14"/>
        <v>273.67939999999993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259</v>
      </c>
      <c r="H11" s="183">
        <f t="shared" ca="1" si="2"/>
        <v>250.2458</v>
      </c>
      <c r="I11" s="184">
        <f t="shared" ca="1" si="5"/>
        <v>211.6</v>
      </c>
      <c r="J11" s="181">
        <f t="shared" ca="1" si="6"/>
        <v>38.65</v>
      </c>
      <c r="K11" s="181">
        <f t="shared" ca="1" si="7"/>
        <v>0</v>
      </c>
      <c r="L11" s="181">
        <f t="shared" ca="1" si="8"/>
        <v>0</v>
      </c>
      <c r="M11" s="182">
        <f t="shared" ca="1" si="9"/>
        <v>250.25</v>
      </c>
      <c r="N11" s="180">
        <f t="shared" ca="1" si="10"/>
        <v>218.99860139860141</v>
      </c>
      <c r="O11" s="181">
        <f t="shared" ca="1" si="11"/>
        <v>40.001398601398606</v>
      </c>
      <c r="P11" s="181">
        <f t="shared" ca="1" si="12"/>
        <v>0</v>
      </c>
      <c r="Q11" s="181">
        <f t="shared" ca="1" si="13"/>
        <v>0</v>
      </c>
      <c r="R11" s="182">
        <f t="shared" ca="1" si="14"/>
        <v>259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219.67939999999999</v>
      </c>
      <c r="H12" s="183">
        <f t="shared" ca="1" si="2"/>
        <v>212.25423599999999</v>
      </c>
      <c r="I12" s="184">
        <f t="shared" ca="1" si="5"/>
        <v>169.08</v>
      </c>
      <c r="J12" s="181">
        <f t="shared" ca="1" si="6"/>
        <v>38.65</v>
      </c>
      <c r="K12" s="181">
        <f t="shared" ca="1" si="7"/>
        <v>4.5199999999999996</v>
      </c>
      <c r="L12" s="181">
        <f t="shared" ca="1" si="8"/>
        <v>0</v>
      </c>
      <c r="M12" s="182">
        <f t="shared" ca="1" si="9"/>
        <v>212.25000000000003</v>
      </c>
      <c r="N12" s="180">
        <f t="shared" ca="1" si="10"/>
        <v>174.99831779505303</v>
      </c>
      <c r="O12" s="181">
        <f t="shared" ca="1" si="11"/>
        <v>40.002868362779736</v>
      </c>
      <c r="P12" s="181">
        <f t="shared" ca="1" si="12"/>
        <v>4.6782138421672546</v>
      </c>
      <c r="Q12" s="181">
        <f t="shared" ca="1" si="13"/>
        <v>0</v>
      </c>
      <c r="R12" s="182">
        <f t="shared" ca="1" si="14"/>
        <v>219.67940000000002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202</v>
      </c>
      <c r="H13" s="183">
        <f t="shared" ca="1" si="2"/>
        <v>195.17240000000001</v>
      </c>
      <c r="I13" s="184">
        <f t="shared" ca="1" si="5"/>
        <v>156.52000000000001</v>
      </c>
      <c r="J13" s="181">
        <f t="shared" ca="1" si="6"/>
        <v>38.65</v>
      </c>
      <c r="K13" s="181">
        <f t="shared" ca="1" si="7"/>
        <v>0</v>
      </c>
      <c r="L13" s="181">
        <f t="shared" ca="1" si="8"/>
        <v>0</v>
      </c>
      <c r="M13" s="182">
        <f t="shared" ca="1" si="9"/>
        <v>195.17000000000002</v>
      </c>
      <c r="N13" s="180">
        <f t="shared" ca="1" si="10"/>
        <v>161.9974381308603</v>
      </c>
      <c r="O13" s="181">
        <f t="shared" ca="1" si="11"/>
        <v>40.002561869139726</v>
      </c>
      <c r="P13" s="181">
        <f t="shared" ca="1" si="12"/>
        <v>0</v>
      </c>
      <c r="Q13" s="181">
        <f t="shared" ca="1" si="13"/>
        <v>0</v>
      </c>
      <c r="R13" s="182">
        <f t="shared" ca="1" si="14"/>
        <v>202.00000000000003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198</v>
      </c>
      <c r="H14" s="183">
        <f t="shared" ca="1" si="2"/>
        <v>191.30760000000001</v>
      </c>
      <c r="I14" s="184">
        <f t="shared" ca="1" si="5"/>
        <v>152.66</v>
      </c>
      <c r="J14" s="181">
        <f t="shared" ca="1" si="6"/>
        <v>38.65</v>
      </c>
      <c r="K14" s="181">
        <f t="shared" ca="1" si="7"/>
        <v>0</v>
      </c>
      <c r="L14" s="181">
        <f t="shared" ca="1" si="8"/>
        <v>0</v>
      </c>
      <c r="M14" s="182">
        <f t="shared" ca="1" si="9"/>
        <v>191.31</v>
      </c>
      <c r="N14" s="180">
        <f t="shared" ca="1" si="10"/>
        <v>157.99843186451309</v>
      </c>
      <c r="O14" s="181">
        <f t="shared" ca="1" si="11"/>
        <v>40.001568135486899</v>
      </c>
      <c r="P14" s="181">
        <f t="shared" ca="1" si="12"/>
        <v>0</v>
      </c>
      <c r="Q14" s="181">
        <f t="shared" ca="1" si="13"/>
        <v>0</v>
      </c>
      <c r="R14" s="182">
        <f t="shared" ca="1" si="14"/>
        <v>198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198</v>
      </c>
      <c r="H15" s="183">
        <f t="shared" ca="1" si="2"/>
        <v>191.30760000000001</v>
      </c>
      <c r="I15" s="184">
        <f t="shared" ca="1" si="5"/>
        <v>152.66</v>
      </c>
      <c r="J15" s="181">
        <f t="shared" ca="1" si="6"/>
        <v>38.65</v>
      </c>
      <c r="K15" s="181">
        <f t="shared" ca="1" si="7"/>
        <v>0</v>
      </c>
      <c r="L15" s="181">
        <f t="shared" ca="1" si="8"/>
        <v>0</v>
      </c>
      <c r="M15" s="182">
        <f t="shared" ca="1" si="9"/>
        <v>191.31</v>
      </c>
      <c r="N15" s="180">
        <f t="shared" ca="1" si="10"/>
        <v>157.99843186451309</v>
      </c>
      <c r="O15" s="181">
        <f t="shared" ca="1" si="11"/>
        <v>40.001568135486899</v>
      </c>
      <c r="P15" s="181">
        <f t="shared" ca="1" si="12"/>
        <v>0</v>
      </c>
      <c r="Q15" s="181">
        <f t="shared" ca="1" si="13"/>
        <v>0</v>
      </c>
      <c r="R15" s="182">
        <f t="shared" ca="1" si="14"/>
        <v>198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233</v>
      </c>
      <c r="H16" s="183">
        <f t="shared" ca="1" si="2"/>
        <v>225.12459999999999</v>
      </c>
      <c r="I16" s="184">
        <f t="shared" ca="1" si="5"/>
        <v>187.6</v>
      </c>
      <c r="J16" s="181">
        <f t="shared" ca="1" si="6"/>
        <v>37.520000000000003</v>
      </c>
      <c r="K16" s="181">
        <f t="shared" ca="1" si="7"/>
        <v>0</v>
      </c>
      <c r="L16" s="181">
        <f t="shared" ca="1" si="8"/>
        <v>0</v>
      </c>
      <c r="M16" s="182">
        <f t="shared" ca="1" si="9"/>
        <v>225.12</v>
      </c>
      <c r="N16" s="180">
        <f t="shared" ca="1" si="10"/>
        <v>194.16666666666666</v>
      </c>
      <c r="O16" s="181">
        <f t="shared" ca="1" si="11"/>
        <v>38.833333333333336</v>
      </c>
      <c r="P16" s="181">
        <f t="shared" ca="1" si="12"/>
        <v>0</v>
      </c>
      <c r="Q16" s="181">
        <f t="shared" ca="1" si="13"/>
        <v>0</v>
      </c>
      <c r="R16" s="182">
        <f t="shared" ca="1" si="14"/>
        <v>233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239</v>
      </c>
      <c r="H17" s="183">
        <f t="shared" ca="1" si="2"/>
        <v>230.92179999999999</v>
      </c>
      <c r="I17" s="184">
        <f t="shared" ca="1" si="5"/>
        <v>192.27</v>
      </c>
      <c r="J17" s="181">
        <f t="shared" ca="1" si="6"/>
        <v>38.65</v>
      </c>
      <c r="K17" s="181">
        <f t="shared" ca="1" si="7"/>
        <v>0</v>
      </c>
      <c r="L17" s="181">
        <f t="shared" ca="1" si="8"/>
        <v>0</v>
      </c>
      <c r="M17" s="182">
        <f t="shared" ca="1" si="9"/>
        <v>230.92000000000002</v>
      </c>
      <c r="N17" s="180">
        <f t="shared" ca="1" si="10"/>
        <v>198.9976182227611</v>
      </c>
      <c r="O17" s="181">
        <f t="shared" ca="1" si="11"/>
        <v>40.00238177723886</v>
      </c>
      <c r="P17" s="181">
        <f t="shared" ca="1" si="12"/>
        <v>0</v>
      </c>
      <c r="Q17" s="181">
        <f t="shared" ca="1" si="13"/>
        <v>0</v>
      </c>
      <c r="R17" s="182">
        <f t="shared" ca="1" si="14"/>
        <v>238.99999999999997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242</v>
      </c>
      <c r="H18" s="183">
        <f t="shared" ca="1" si="2"/>
        <v>233.82040000000001</v>
      </c>
      <c r="I18" s="184">
        <f t="shared" ca="1" si="5"/>
        <v>195.17</v>
      </c>
      <c r="J18" s="181">
        <f t="shared" ca="1" si="6"/>
        <v>38.65</v>
      </c>
      <c r="K18" s="181">
        <f t="shared" ca="1" si="7"/>
        <v>0</v>
      </c>
      <c r="L18" s="181">
        <f t="shared" ca="1" si="8"/>
        <v>0</v>
      </c>
      <c r="M18" s="182">
        <f t="shared" ca="1" si="9"/>
        <v>233.82</v>
      </c>
      <c r="N18" s="180">
        <f t="shared" ca="1" si="10"/>
        <v>201.99786160294246</v>
      </c>
      <c r="O18" s="181">
        <f t="shared" ca="1" si="11"/>
        <v>40.002138397057571</v>
      </c>
      <c r="P18" s="181">
        <f t="shared" ca="1" si="12"/>
        <v>0</v>
      </c>
      <c r="Q18" s="181">
        <f t="shared" ca="1" si="13"/>
        <v>0</v>
      </c>
      <c r="R18" s="182">
        <f t="shared" ca="1" si="14"/>
        <v>242.00000000000003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259</v>
      </c>
      <c r="H19" s="183">
        <f t="shared" ca="1" si="2"/>
        <v>250.2458</v>
      </c>
      <c r="I19" s="184">
        <f t="shared" ca="1" si="5"/>
        <v>211.6</v>
      </c>
      <c r="J19" s="181">
        <f t="shared" ca="1" si="6"/>
        <v>38.65</v>
      </c>
      <c r="K19" s="181">
        <f t="shared" ca="1" si="7"/>
        <v>0</v>
      </c>
      <c r="L19" s="181">
        <f t="shared" ca="1" si="8"/>
        <v>0</v>
      </c>
      <c r="M19" s="182">
        <f t="shared" ca="1" si="9"/>
        <v>250.25</v>
      </c>
      <c r="N19" s="180">
        <f t="shared" ca="1" si="10"/>
        <v>218.99860139860141</v>
      </c>
      <c r="O19" s="181">
        <f t="shared" ca="1" si="11"/>
        <v>40.001398601398606</v>
      </c>
      <c r="P19" s="181">
        <f t="shared" ca="1" si="12"/>
        <v>0</v>
      </c>
      <c r="Q19" s="181">
        <f t="shared" ca="1" si="13"/>
        <v>0</v>
      </c>
      <c r="R19" s="182">
        <f t="shared" ca="1" si="14"/>
        <v>259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294.80380000000002</v>
      </c>
      <c r="H20" s="183">
        <f t="shared" ca="1" si="2"/>
        <v>284.83943199999999</v>
      </c>
      <c r="I20" s="184">
        <f t="shared" ca="1" si="5"/>
        <v>246.19</v>
      </c>
      <c r="J20" s="181">
        <f t="shared" ca="1" si="6"/>
        <v>38.65</v>
      </c>
      <c r="K20" s="181">
        <f t="shared" ca="1" si="7"/>
        <v>0</v>
      </c>
      <c r="L20" s="181">
        <f t="shared" ca="1" si="8"/>
        <v>0</v>
      </c>
      <c r="M20" s="182">
        <f t="shared" ca="1" si="9"/>
        <v>284.83999999999997</v>
      </c>
      <c r="N20" s="180">
        <f t="shared" ca="1" si="10"/>
        <v>254.80180986518749</v>
      </c>
      <c r="O20" s="181">
        <f t="shared" ca="1" si="11"/>
        <v>40.00199013481253</v>
      </c>
      <c r="P20" s="181">
        <f t="shared" ca="1" si="12"/>
        <v>0</v>
      </c>
      <c r="Q20" s="181">
        <f t="shared" ca="1" si="13"/>
        <v>0</v>
      </c>
      <c r="R20" s="182">
        <f t="shared" ca="1" si="14"/>
        <v>294.80380000000002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299.48320000000001</v>
      </c>
      <c r="H21" s="183">
        <f t="shared" ca="1" si="2"/>
        <v>289.36066799999998</v>
      </c>
      <c r="I21" s="184">
        <f t="shared" ca="1" si="5"/>
        <v>246.19</v>
      </c>
      <c r="J21" s="181">
        <f t="shared" ca="1" si="6"/>
        <v>38.65</v>
      </c>
      <c r="K21" s="181">
        <f t="shared" ca="1" si="7"/>
        <v>4.5199999999999996</v>
      </c>
      <c r="L21" s="181">
        <f t="shared" ca="1" si="8"/>
        <v>0</v>
      </c>
      <c r="M21" s="182">
        <f t="shared" ca="1" si="9"/>
        <v>289.35999999999996</v>
      </c>
      <c r="N21" s="180">
        <f t="shared" ca="1" si="10"/>
        <v>254.80290644180258</v>
      </c>
      <c r="O21" s="181">
        <f t="shared" ca="1" si="11"/>
        <v>40.002162289189933</v>
      </c>
      <c r="P21" s="181">
        <f t="shared" ca="1" si="12"/>
        <v>4.6781312690074648</v>
      </c>
      <c r="Q21" s="181">
        <f t="shared" ca="1" si="13"/>
        <v>0</v>
      </c>
      <c r="R21" s="182">
        <f t="shared" ca="1" si="14"/>
        <v>299.48319999999995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299.48320000000001</v>
      </c>
      <c r="H22" s="183">
        <f t="shared" ca="1" si="2"/>
        <v>289.36066799999998</v>
      </c>
      <c r="I22" s="184">
        <f t="shared" ca="1" si="5"/>
        <v>246.19</v>
      </c>
      <c r="J22" s="181">
        <f t="shared" ca="1" si="6"/>
        <v>38.65</v>
      </c>
      <c r="K22" s="181">
        <f t="shared" ca="1" si="7"/>
        <v>4.5199999999999996</v>
      </c>
      <c r="L22" s="181">
        <f t="shared" ca="1" si="8"/>
        <v>0</v>
      </c>
      <c r="M22" s="182">
        <f t="shared" ca="1" si="9"/>
        <v>289.35999999999996</v>
      </c>
      <c r="N22" s="180">
        <f t="shared" ca="1" si="10"/>
        <v>254.80290644180258</v>
      </c>
      <c r="O22" s="181">
        <f t="shared" ca="1" si="11"/>
        <v>40.002162289189933</v>
      </c>
      <c r="P22" s="181">
        <f t="shared" ca="1" si="12"/>
        <v>4.6781312690074648</v>
      </c>
      <c r="Q22" s="181">
        <f t="shared" ca="1" si="13"/>
        <v>0</v>
      </c>
      <c r="R22" s="182">
        <f t="shared" ca="1" si="14"/>
        <v>299.48319999999995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299.48320000000001</v>
      </c>
      <c r="H23" s="183">
        <f t="shared" ca="1" si="2"/>
        <v>289.36066799999998</v>
      </c>
      <c r="I23" s="184">
        <f t="shared" ca="1" si="5"/>
        <v>246.19</v>
      </c>
      <c r="J23" s="181">
        <f t="shared" ca="1" si="6"/>
        <v>38.65</v>
      </c>
      <c r="K23" s="181">
        <f t="shared" ca="1" si="7"/>
        <v>4.5199999999999996</v>
      </c>
      <c r="L23" s="181">
        <f t="shared" ca="1" si="8"/>
        <v>0</v>
      </c>
      <c r="M23" s="182">
        <f t="shared" ca="1" si="9"/>
        <v>289.35999999999996</v>
      </c>
      <c r="N23" s="180">
        <f t="shared" ca="1" si="10"/>
        <v>254.80290644180258</v>
      </c>
      <c r="O23" s="181">
        <f t="shared" ca="1" si="11"/>
        <v>40.002162289189933</v>
      </c>
      <c r="P23" s="181">
        <f t="shared" ca="1" si="12"/>
        <v>4.6781312690074648</v>
      </c>
      <c r="Q23" s="181">
        <f t="shared" ca="1" si="13"/>
        <v>0</v>
      </c>
      <c r="R23" s="182">
        <f t="shared" ca="1" si="14"/>
        <v>299.48319999999995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299.48320000000001</v>
      </c>
      <c r="H24" s="183">
        <f t="shared" ca="1" si="2"/>
        <v>289.36066799999998</v>
      </c>
      <c r="I24" s="184">
        <f t="shared" ca="1" si="5"/>
        <v>246.19</v>
      </c>
      <c r="J24" s="181">
        <f t="shared" ca="1" si="6"/>
        <v>38.65</v>
      </c>
      <c r="K24" s="181">
        <f t="shared" ca="1" si="7"/>
        <v>4.5199999999999996</v>
      </c>
      <c r="L24" s="181">
        <f t="shared" ca="1" si="8"/>
        <v>0</v>
      </c>
      <c r="M24" s="182">
        <f t="shared" ca="1" si="9"/>
        <v>289.35999999999996</v>
      </c>
      <c r="N24" s="180">
        <f t="shared" ca="1" si="10"/>
        <v>254.80290644180258</v>
      </c>
      <c r="O24" s="181">
        <f t="shared" ca="1" si="11"/>
        <v>40.002162289189933</v>
      </c>
      <c r="P24" s="181">
        <f t="shared" ca="1" si="12"/>
        <v>4.6781312690074648</v>
      </c>
      <c r="Q24" s="181">
        <f t="shared" ca="1" si="13"/>
        <v>0</v>
      </c>
      <c r="R24" s="182">
        <f t="shared" ca="1" si="14"/>
        <v>299.48319999999995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334.48320000000001</v>
      </c>
      <c r="H25" s="183">
        <f t="shared" ca="1" si="2"/>
        <v>323.17766799999998</v>
      </c>
      <c r="I25" s="184">
        <f t="shared" ca="1" si="5"/>
        <v>241.09</v>
      </c>
      <c r="J25" s="181">
        <f t="shared" ca="1" si="6"/>
        <v>77.66</v>
      </c>
      <c r="K25" s="181">
        <f t="shared" ca="1" si="7"/>
        <v>4.43</v>
      </c>
      <c r="L25" s="181">
        <f t="shared" ca="1" si="8"/>
        <v>0</v>
      </c>
      <c r="M25" s="182">
        <f t="shared" ca="1" si="9"/>
        <v>323.18</v>
      </c>
      <c r="N25" s="180">
        <f t="shared" ca="1" si="10"/>
        <v>249.52210745714467</v>
      </c>
      <c r="O25" s="181">
        <f t="shared" ca="1" si="11"/>
        <v>80.376153573859781</v>
      </c>
      <c r="P25" s="181">
        <f t="shared" ca="1" si="12"/>
        <v>4.5849389689956066</v>
      </c>
      <c r="Q25" s="181">
        <f t="shared" ca="1" si="13"/>
        <v>0</v>
      </c>
      <c r="R25" s="182">
        <f t="shared" ca="1" si="14"/>
        <v>334.48320000000007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341.56009999999998</v>
      </c>
      <c r="H26" s="183">
        <f t="shared" ca="1" si="2"/>
        <v>330.01536900000002</v>
      </c>
      <c r="I26" s="184">
        <f t="shared" ca="1" si="5"/>
        <v>246.19</v>
      </c>
      <c r="J26" s="181">
        <f t="shared" ca="1" si="6"/>
        <v>79.31</v>
      </c>
      <c r="K26" s="181">
        <f t="shared" ca="1" si="7"/>
        <v>4.5199999999999996</v>
      </c>
      <c r="L26" s="181">
        <f t="shared" ca="1" si="8"/>
        <v>0</v>
      </c>
      <c r="M26" s="182">
        <f t="shared" ca="1" si="9"/>
        <v>330.02</v>
      </c>
      <c r="N26" s="180">
        <f t="shared" ca="1" si="10"/>
        <v>254.79874255802673</v>
      </c>
      <c r="O26" s="181">
        <f t="shared" ca="1" si="11"/>
        <v>82.083302621053249</v>
      </c>
      <c r="P26" s="181">
        <f t="shared" ca="1" si="12"/>
        <v>4.6780548209199431</v>
      </c>
      <c r="Q26" s="181">
        <f t="shared" ca="1" si="13"/>
        <v>0</v>
      </c>
      <c r="R26" s="182">
        <f t="shared" ca="1" si="14"/>
        <v>341.56009999999992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341.56009999999998</v>
      </c>
      <c r="H27" s="183">
        <f t="shared" ca="1" si="2"/>
        <v>330.01536900000002</v>
      </c>
      <c r="I27" s="184">
        <f t="shared" ca="1" si="5"/>
        <v>246.19</v>
      </c>
      <c r="J27" s="181">
        <f t="shared" ca="1" si="6"/>
        <v>79.31</v>
      </c>
      <c r="K27" s="181">
        <f t="shared" ca="1" si="7"/>
        <v>4.5199999999999996</v>
      </c>
      <c r="L27" s="181">
        <f t="shared" ca="1" si="8"/>
        <v>0</v>
      </c>
      <c r="M27" s="182">
        <f t="shared" ca="1" si="9"/>
        <v>330.02</v>
      </c>
      <c r="N27" s="180">
        <f t="shared" ca="1" si="10"/>
        <v>254.79874255802673</v>
      </c>
      <c r="O27" s="181">
        <f t="shared" ca="1" si="11"/>
        <v>82.083302621053249</v>
      </c>
      <c r="P27" s="181">
        <f t="shared" ca="1" si="12"/>
        <v>4.6780548209199431</v>
      </c>
      <c r="Q27" s="181">
        <f t="shared" ca="1" si="13"/>
        <v>0</v>
      </c>
      <c r="R27" s="182">
        <f t="shared" ca="1" si="14"/>
        <v>341.56009999999992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341.56009999999998</v>
      </c>
      <c r="H28" s="183">
        <f t="shared" ca="1" si="2"/>
        <v>330.01536900000002</v>
      </c>
      <c r="I28" s="184">
        <f t="shared" ca="1" si="5"/>
        <v>246.19</v>
      </c>
      <c r="J28" s="181">
        <f t="shared" ca="1" si="6"/>
        <v>79.31</v>
      </c>
      <c r="K28" s="181">
        <f t="shared" ca="1" si="7"/>
        <v>4.5199999999999996</v>
      </c>
      <c r="L28" s="181">
        <f t="shared" ca="1" si="8"/>
        <v>0</v>
      </c>
      <c r="M28" s="182">
        <f t="shared" ca="1" si="9"/>
        <v>330.02</v>
      </c>
      <c r="N28" s="180">
        <f t="shared" ca="1" si="10"/>
        <v>254.79874255802673</v>
      </c>
      <c r="O28" s="181">
        <f t="shared" ca="1" si="11"/>
        <v>82.083302621053249</v>
      </c>
      <c r="P28" s="181">
        <f t="shared" ca="1" si="12"/>
        <v>4.6780548209199431</v>
      </c>
      <c r="Q28" s="181">
        <f t="shared" ca="1" si="13"/>
        <v>0</v>
      </c>
      <c r="R28" s="182">
        <f t="shared" ca="1" si="14"/>
        <v>341.56009999999992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341.56009999999998</v>
      </c>
      <c r="H29" s="183">
        <f t="shared" ca="1" si="2"/>
        <v>330.01536900000002</v>
      </c>
      <c r="I29" s="184">
        <f t="shared" ca="1" si="5"/>
        <v>246.19</v>
      </c>
      <c r="J29" s="181">
        <f t="shared" ca="1" si="6"/>
        <v>79.31</v>
      </c>
      <c r="K29" s="181">
        <f t="shared" ca="1" si="7"/>
        <v>4.5199999999999996</v>
      </c>
      <c r="L29" s="181">
        <f t="shared" ca="1" si="8"/>
        <v>0</v>
      </c>
      <c r="M29" s="182">
        <f t="shared" ca="1" si="9"/>
        <v>330.02</v>
      </c>
      <c r="N29" s="180">
        <f t="shared" ca="1" si="10"/>
        <v>254.79874255802673</v>
      </c>
      <c r="O29" s="181">
        <f t="shared" ca="1" si="11"/>
        <v>82.083302621053249</v>
      </c>
      <c r="P29" s="181">
        <f t="shared" ca="1" si="12"/>
        <v>4.6780548209199431</v>
      </c>
      <c r="Q29" s="181">
        <f t="shared" ca="1" si="13"/>
        <v>0</v>
      </c>
      <c r="R29" s="182">
        <f t="shared" ca="1" si="14"/>
        <v>341.56009999999992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341.56009999999998</v>
      </c>
      <c r="H30" s="183">
        <f t="shared" ca="1" si="2"/>
        <v>330.01536900000002</v>
      </c>
      <c r="I30" s="184">
        <f t="shared" ca="1" si="5"/>
        <v>246.19</v>
      </c>
      <c r="J30" s="181">
        <f t="shared" ca="1" si="6"/>
        <v>79.31</v>
      </c>
      <c r="K30" s="181">
        <f t="shared" ca="1" si="7"/>
        <v>4.5199999999999996</v>
      </c>
      <c r="L30" s="181">
        <f t="shared" ca="1" si="8"/>
        <v>0</v>
      </c>
      <c r="M30" s="182">
        <f t="shared" ca="1" si="9"/>
        <v>330.02</v>
      </c>
      <c r="N30" s="180">
        <f t="shared" ca="1" si="10"/>
        <v>254.79874255802673</v>
      </c>
      <c r="O30" s="181">
        <f t="shared" ca="1" si="11"/>
        <v>82.083302621053249</v>
      </c>
      <c r="P30" s="181">
        <f t="shared" ca="1" si="12"/>
        <v>4.6780548209199431</v>
      </c>
      <c r="Q30" s="181">
        <f t="shared" ca="1" si="13"/>
        <v>0</v>
      </c>
      <c r="R30" s="182">
        <f t="shared" ca="1" si="14"/>
        <v>341.56009999999992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341.56009999999998</v>
      </c>
      <c r="H31" s="183">
        <f t="shared" ca="1" si="2"/>
        <v>330.01536900000002</v>
      </c>
      <c r="I31" s="184">
        <f t="shared" ca="1" si="5"/>
        <v>246.19</v>
      </c>
      <c r="J31" s="181">
        <f t="shared" ca="1" si="6"/>
        <v>79.31</v>
      </c>
      <c r="K31" s="181">
        <f t="shared" ca="1" si="7"/>
        <v>4.5199999999999996</v>
      </c>
      <c r="L31" s="181">
        <f t="shared" ca="1" si="8"/>
        <v>0</v>
      </c>
      <c r="M31" s="182">
        <f t="shared" ca="1" si="9"/>
        <v>330.02</v>
      </c>
      <c r="N31" s="180">
        <f t="shared" ca="1" si="10"/>
        <v>254.79874255802673</v>
      </c>
      <c r="O31" s="181">
        <f t="shared" ca="1" si="11"/>
        <v>82.083302621053249</v>
      </c>
      <c r="P31" s="181">
        <f t="shared" ca="1" si="12"/>
        <v>4.6780548209199431</v>
      </c>
      <c r="Q31" s="181">
        <f t="shared" ca="1" si="13"/>
        <v>0</v>
      </c>
      <c r="R31" s="182">
        <f t="shared" ca="1" si="14"/>
        <v>341.56009999999992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341.56009999999998</v>
      </c>
      <c r="H32" s="183">
        <f t="shared" ca="1" si="2"/>
        <v>330.01536900000002</v>
      </c>
      <c r="I32" s="184">
        <f t="shared" ca="1" si="5"/>
        <v>246.19</v>
      </c>
      <c r="J32" s="181">
        <f t="shared" ca="1" si="6"/>
        <v>79.31</v>
      </c>
      <c r="K32" s="181">
        <f t="shared" ca="1" si="7"/>
        <v>4.5199999999999996</v>
      </c>
      <c r="L32" s="181">
        <f t="shared" ca="1" si="8"/>
        <v>0</v>
      </c>
      <c r="M32" s="182">
        <f t="shared" ca="1" si="9"/>
        <v>330.02</v>
      </c>
      <c r="N32" s="180">
        <f t="shared" ca="1" si="10"/>
        <v>254.79874255802673</v>
      </c>
      <c r="O32" s="181">
        <f t="shared" ca="1" si="11"/>
        <v>82.083302621053249</v>
      </c>
      <c r="P32" s="181">
        <f t="shared" ca="1" si="12"/>
        <v>4.6780548209199431</v>
      </c>
      <c r="Q32" s="181">
        <f t="shared" ca="1" si="13"/>
        <v>0</v>
      </c>
      <c r="R32" s="182">
        <f t="shared" ca="1" si="14"/>
        <v>341.56009999999992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341.56009999999998</v>
      </c>
      <c r="H33" s="183">
        <f t="shared" ca="1" si="2"/>
        <v>330.01536900000002</v>
      </c>
      <c r="I33" s="184">
        <f t="shared" ca="1" si="5"/>
        <v>246.19</v>
      </c>
      <c r="J33" s="181">
        <f t="shared" ca="1" si="6"/>
        <v>79.31</v>
      </c>
      <c r="K33" s="181">
        <f t="shared" ca="1" si="7"/>
        <v>4.5199999999999996</v>
      </c>
      <c r="L33" s="181">
        <f t="shared" ca="1" si="8"/>
        <v>0</v>
      </c>
      <c r="M33" s="182">
        <f t="shared" ca="1" si="9"/>
        <v>330.02</v>
      </c>
      <c r="N33" s="180">
        <f t="shared" ca="1" si="10"/>
        <v>254.79874255802673</v>
      </c>
      <c r="O33" s="181">
        <f t="shared" ca="1" si="11"/>
        <v>82.083302621053249</v>
      </c>
      <c r="P33" s="181">
        <f t="shared" ca="1" si="12"/>
        <v>4.6780548209199431</v>
      </c>
      <c r="Q33" s="181">
        <f t="shared" ca="1" si="13"/>
        <v>0</v>
      </c>
      <c r="R33" s="182">
        <f t="shared" ca="1" si="14"/>
        <v>341.56009999999992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341.56009999999998</v>
      </c>
      <c r="H34" s="183">
        <f t="shared" ca="1" si="2"/>
        <v>330.01536900000002</v>
      </c>
      <c r="I34" s="184">
        <f t="shared" ca="1" si="5"/>
        <v>246.19</v>
      </c>
      <c r="J34" s="181">
        <f t="shared" ca="1" si="6"/>
        <v>79.31</v>
      </c>
      <c r="K34" s="181">
        <f t="shared" ca="1" si="7"/>
        <v>4.5199999999999996</v>
      </c>
      <c r="L34" s="181">
        <f t="shared" ca="1" si="8"/>
        <v>0</v>
      </c>
      <c r="M34" s="182">
        <f t="shared" ca="1" si="9"/>
        <v>330.02</v>
      </c>
      <c r="N34" s="180">
        <f t="shared" ca="1" si="10"/>
        <v>254.79874255802673</v>
      </c>
      <c r="O34" s="181">
        <f t="shared" ca="1" si="11"/>
        <v>82.083302621053249</v>
      </c>
      <c r="P34" s="181">
        <f t="shared" ca="1" si="12"/>
        <v>4.6780548209199431</v>
      </c>
      <c r="Q34" s="181">
        <f t="shared" ca="1" si="13"/>
        <v>0</v>
      </c>
      <c r="R34" s="182">
        <f t="shared" ca="1" si="14"/>
        <v>341.56009999999992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341.56009999999998</v>
      </c>
      <c r="H35" s="183">
        <f t="shared" ca="1" si="2"/>
        <v>330.01536900000002</v>
      </c>
      <c r="I35" s="184">
        <f t="shared" ca="1" si="5"/>
        <v>246.19</v>
      </c>
      <c r="J35" s="181">
        <f t="shared" ca="1" si="6"/>
        <v>79.31</v>
      </c>
      <c r="K35" s="181">
        <f t="shared" ca="1" si="7"/>
        <v>4.5199999999999996</v>
      </c>
      <c r="L35" s="181">
        <f t="shared" ca="1" si="8"/>
        <v>0</v>
      </c>
      <c r="M35" s="182">
        <f t="shared" ca="1" si="9"/>
        <v>330.02</v>
      </c>
      <c r="N35" s="180">
        <f t="shared" ca="1" si="10"/>
        <v>254.79874255802673</v>
      </c>
      <c r="O35" s="181">
        <f t="shared" ca="1" si="11"/>
        <v>82.083302621053249</v>
      </c>
      <c r="P35" s="181">
        <f t="shared" ca="1" si="12"/>
        <v>4.6780548209199431</v>
      </c>
      <c r="Q35" s="181">
        <f t="shared" ca="1" si="13"/>
        <v>0</v>
      </c>
      <c r="R35" s="182">
        <f t="shared" ca="1" si="14"/>
        <v>341.56009999999992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341.56009999999998</v>
      </c>
      <c r="H36" s="183">
        <f t="shared" ca="1" si="2"/>
        <v>330.01536900000002</v>
      </c>
      <c r="I36" s="184">
        <f t="shared" ca="1" si="5"/>
        <v>246.19</v>
      </c>
      <c r="J36" s="181">
        <f t="shared" ca="1" si="6"/>
        <v>79.31</v>
      </c>
      <c r="K36" s="181">
        <f t="shared" ca="1" si="7"/>
        <v>4.5199999999999996</v>
      </c>
      <c r="L36" s="181">
        <f t="shared" ca="1" si="8"/>
        <v>0</v>
      </c>
      <c r="M36" s="182">
        <f t="shared" ca="1" si="9"/>
        <v>330.02</v>
      </c>
      <c r="N36" s="180">
        <f t="shared" ca="1" si="10"/>
        <v>254.79874255802673</v>
      </c>
      <c r="O36" s="181">
        <f t="shared" ca="1" si="11"/>
        <v>82.083302621053249</v>
      </c>
      <c r="P36" s="181">
        <f t="shared" ca="1" si="12"/>
        <v>4.6780548209199431</v>
      </c>
      <c r="Q36" s="181">
        <f t="shared" ca="1" si="13"/>
        <v>0</v>
      </c>
      <c r="R36" s="182">
        <f t="shared" ca="1" si="14"/>
        <v>341.56009999999992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341.56009999999998</v>
      </c>
      <c r="H37" s="183">
        <f t="shared" ca="1" si="2"/>
        <v>330.01536900000002</v>
      </c>
      <c r="I37" s="184">
        <f t="shared" ca="1" si="5"/>
        <v>246.19</v>
      </c>
      <c r="J37" s="181">
        <f t="shared" ca="1" si="6"/>
        <v>79.31</v>
      </c>
      <c r="K37" s="181">
        <f t="shared" ca="1" si="7"/>
        <v>4.5199999999999996</v>
      </c>
      <c r="L37" s="181">
        <f t="shared" ca="1" si="8"/>
        <v>0</v>
      </c>
      <c r="M37" s="182">
        <f t="shared" ca="1" si="9"/>
        <v>330.02</v>
      </c>
      <c r="N37" s="180">
        <f t="shared" ca="1" si="10"/>
        <v>254.79874255802673</v>
      </c>
      <c r="O37" s="181">
        <f t="shared" ca="1" si="11"/>
        <v>82.083302621053249</v>
      </c>
      <c r="P37" s="181">
        <f t="shared" ca="1" si="12"/>
        <v>4.6780548209199431</v>
      </c>
      <c r="Q37" s="181">
        <f t="shared" ca="1" si="13"/>
        <v>0</v>
      </c>
      <c r="R37" s="182">
        <f t="shared" ca="1" si="14"/>
        <v>341.56009999999992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341.56009999999998</v>
      </c>
      <c r="H38" s="183">
        <f t="shared" ca="1" si="2"/>
        <v>330.01536900000002</v>
      </c>
      <c r="I38" s="184">
        <f t="shared" ca="1" si="5"/>
        <v>246.19</v>
      </c>
      <c r="J38" s="181">
        <f t="shared" ca="1" si="6"/>
        <v>79.31</v>
      </c>
      <c r="K38" s="181">
        <f t="shared" ca="1" si="7"/>
        <v>4.5199999999999996</v>
      </c>
      <c r="L38" s="181">
        <f t="shared" ca="1" si="8"/>
        <v>0</v>
      </c>
      <c r="M38" s="182">
        <f t="shared" ca="1" si="9"/>
        <v>330.02</v>
      </c>
      <c r="N38" s="180">
        <f t="shared" ca="1" si="10"/>
        <v>254.79874255802673</v>
      </c>
      <c r="O38" s="181">
        <f t="shared" ca="1" si="11"/>
        <v>82.083302621053249</v>
      </c>
      <c r="P38" s="181">
        <f t="shared" ca="1" si="12"/>
        <v>4.6780548209199431</v>
      </c>
      <c r="Q38" s="181">
        <f t="shared" ca="1" si="13"/>
        <v>0</v>
      </c>
      <c r="R38" s="182">
        <f t="shared" ca="1" si="14"/>
        <v>341.56009999999992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341.56009999999998</v>
      </c>
      <c r="H39" s="183">
        <f t="shared" ca="1" si="2"/>
        <v>330.01536900000002</v>
      </c>
      <c r="I39" s="184">
        <f t="shared" ca="1" si="5"/>
        <v>246.19</v>
      </c>
      <c r="J39" s="181">
        <f t="shared" ca="1" si="6"/>
        <v>79.31</v>
      </c>
      <c r="K39" s="181">
        <f t="shared" ca="1" si="7"/>
        <v>4.5199999999999996</v>
      </c>
      <c r="L39" s="181">
        <f t="shared" ca="1" si="8"/>
        <v>0</v>
      </c>
      <c r="M39" s="182">
        <f t="shared" ca="1" si="9"/>
        <v>330.02</v>
      </c>
      <c r="N39" s="180">
        <f t="shared" ca="1" si="10"/>
        <v>254.79874255802673</v>
      </c>
      <c r="O39" s="181">
        <f t="shared" ca="1" si="11"/>
        <v>82.083302621053249</v>
      </c>
      <c r="P39" s="181">
        <f t="shared" ca="1" si="12"/>
        <v>4.6780548209199431</v>
      </c>
      <c r="Q39" s="181">
        <f t="shared" ca="1" si="13"/>
        <v>0</v>
      </c>
      <c r="R39" s="182">
        <f t="shared" ca="1" si="14"/>
        <v>341.56009999999992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341.56009999999998</v>
      </c>
      <c r="H40" s="183">
        <f t="shared" ca="1" si="2"/>
        <v>330.01536900000002</v>
      </c>
      <c r="I40" s="184">
        <f t="shared" ca="1" si="5"/>
        <v>246.19</v>
      </c>
      <c r="J40" s="181">
        <f t="shared" ca="1" si="6"/>
        <v>79.31</v>
      </c>
      <c r="K40" s="181">
        <f t="shared" ca="1" si="7"/>
        <v>4.5199999999999996</v>
      </c>
      <c r="L40" s="181">
        <f t="shared" ca="1" si="8"/>
        <v>0</v>
      </c>
      <c r="M40" s="182">
        <f t="shared" ca="1" si="9"/>
        <v>330.02</v>
      </c>
      <c r="N40" s="180">
        <f t="shared" ca="1" si="10"/>
        <v>254.79874255802673</v>
      </c>
      <c r="O40" s="181">
        <f t="shared" ca="1" si="11"/>
        <v>82.083302621053249</v>
      </c>
      <c r="P40" s="181">
        <f t="shared" ca="1" si="12"/>
        <v>4.6780548209199431</v>
      </c>
      <c r="Q40" s="181">
        <f t="shared" ca="1" si="13"/>
        <v>0</v>
      </c>
      <c r="R40" s="182">
        <f t="shared" ca="1" si="14"/>
        <v>341.56009999999992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341.56009999999998</v>
      </c>
      <c r="H41" s="183">
        <f t="shared" ca="1" si="2"/>
        <v>330.01536900000002</v>
      </c>
      <c r="I41" s="184">
        <f t="shared" ca="1" si="5"/>
        <v>246.19</v>
      </c>
      <c r="J41" s="181">
        <f t="shared" ca="1" si="6"/>
        <v>79.31</v>
      </c>
      <c r="K41" s="181">
        <f t="shared" ca="1" si="7"/>
        <v>4.5199999999999996</v>
      </c>
      <c r="L41" s="181">
        <f t="shared" ca="1" si="8"/>
        <v>0</v>
      </c>
      <c r="M41" s="182">
        <f t="shared" ca="1" si="9"/>
        <v>330.02</v>
      </c>
      <c r="N41" s="180">
        <f t="shared" ca="1" si="10"/>
        <v>254.79874255802673</v>
      </c>
      <c r="O41" s="181">
        <f t="shared" ca="1" si="11"/>
        <v>82.083302621053249</v>
      </c>
      <c r="P41" s="181">
        <f t="shared" ca="1" si="12"/>
        <v>4.6780548209199431</v>
      </c>
      <c r="Q41" s="181">
        <f t="shared" ca="1" si="13"/>
        <v>0</v>
      </c>
      <c r="R41" s="182">
        <f t="shared" ca="1" si="14"/>
        <v>341.56009999999992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341.56009999999998</v>
      </c>
      <c r="H42" s="183">
        <f t="shared" ca="1" si="2"/>
        <v>330.01536900000002</v>
      </c>
      <c r="I42" s="184">
        <f t="shared" ca="1" si="5"/>
        <v>246.19</v>
      </c>
      <c r="J42" s="181">
        <f t="shared" ca="1" si="6"/>
        <v>79.31</v>
      </c>
      <c r="K42" s="181">
        <f t="shared" ca="1" si="7"/>
        <v>4.5199999999999996</v>
      </c>
      <c r="L42" s="181">
        <f t="shared" ca="1" si="8"/>
        <v>0</v>
      </c>
      <c r="M42" s="182">
        <f t="shared" ca="1" si="9"/>
        <v>330.02</v>
      </c>
      <c r="N42" s="180">
        <f t="shared" ca="1" si="10"/>
        <v>254.79874255802673</v>
      </c>
      <c r="O42" s="181">
        <f t="shared" ca="1" si="11"/>
        <v>82.083302621053249</v>
      </c>
      <c r="P42" s="181">
        <f t="shared" ca="1" si="12"/>
        <v>4.6780548209199431</v>
      </c>
      <c r="Q42" s="181">
        <f t="shared" ca="1" si="13"/>
        <v>0</v>
      </c>
      <c r="R42" s="182">
        <f t="shared" ca="1" si="14"/>
        <v>341.56009999999992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341.56009999999998</v>
      </c>
      <c r="H43" s="183">
        <f t="shared" ca="1" si="2"/>
        <v>330.01536900000002</v>
      </c>
      <c r="I43" s="184">
        <f t="shared" ca="1" si="5"/>
        <v>246.19</v>
      </c>
      <c r="J43" s="181">
        <f t="shared" ca="1" si="6"/>
        <v>79.31</v>
      </c>
      <c r="K43" s="181">
        <f t="shared" ca="1" si="7"/>
        <v>4.5199999999999996</v>
      </c>
      <c r="L43" s="181">
        <f t="shared" ca="1" si="8"/>
        <v>0</v>
      </c>
      <c r="M43" s="182">
        <f t="shared" ca="1" si="9"/>
        <v>330.02</v>
      </c>
      <c r="N43" s="180">
        <f t="shared" ca="1" si="10"/>
        <v>254.79874255802673</v>
      </c>
      <c r="O43" s="181">
        <f t="shared" ca="1" si="11"/>
        <v>82.083302621053249</v>
      </c>
      <c r="P43" s="181">
        <f t="shared" ca="1" si="12"/>
        <v>4.6780548209199431</v>
      </c>
      <c r="Q43" s="181">
        <f t="shared" ca="1" si="13"/>
        <v>0</v>
      </c>
      <c r="R43" s="182">
        <f t="shared" ca="1" si="14"/>
        <v>341.56009999999992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341.56009999999998</v>
      </c>
      <c r="H44" s="183">
        <f t="shared" ca="1" si="2"/>
        <v>330.01536900000002</v>
      </c>
      <c r="I44" s="184">
        <f t="shared" ca="1" si="5"/>
        <v>246.19</v>
      </c>
      <c r="J44" s="181">
        <f t="shared" ca="1" si="6"/>
        <v>79.31</v>
      </c>
      <c r="K44" s="181">
        <f t="shared" ca="1" si="7"/>
        <v>4.5199999999999996</v>
      </c>
      <c r="L44" s="181">
        <f t="shared" ca="1" si="8"/>
        <v>0</v>
      </c>
      <c r="M44" s="182">
        <f t="shared" ca="1" si="9"/>
        <v>330.02</v>
      </c>
      <c r="N44" s="180">
        <f t="shared" ca="1" si="10"/>
        <v>254.79874255802673</v>
      </c>
      <c r="O44" s="181">
        <f t="shared" ca="1" si="11"/>
        <v>82.083302621053249</v>
      </c>
      <c r="P44" s="181">
        <f t="shared" ca="1" si="12"/>
        <v>4.6780548209199431</v>
      </c>
      <c r="Q44" s="181">
        <f t="shared" ca="1" si="13"/>
        <v>0</v>
      </c>
      <c r="R44" s="182">
        <f t="shared" ca="1" si="14"/>
        <v>341.56009999999992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341.56009999999998</v>
      </c>
      <c r="H45" s="183">
        <f t="shared" ca="1" si="2"/>
        <v>330.01536900000002</v>
      </c>
      <c r="I45" s="184">
        <f t="shared" ca="1" si="5"/>
        <v>246.19</v>
      </c>
      <c r="J45" s="181">
        <f t="shared" ca="1" si="6"/>
        <v>79.31</v>
      </c>
      <c r="K45" s="181">
        <f t="shared" ca="1" si="7"/>
        <v>4.5199999999999996</v>
      </c>
      <c r="L45" s="181">
        <f t="shared" ca="1" si="8"/>
        <v>0</v>
      </c>
      <c r="M45" s="182">
        <f t="shared" ca="1" si="9"/>
        <v>330.02</v>
      </c>
      <c r="N45" s="180">
        <f t="shared" ca="1" si="10"/>
        <v>254.79874255802673</v>
      </c>
      <c r="O45" s="181">
        <f t="shared" ca="1" si="11"/>
        <v>82.083302621053249</v>
      </c>
      <c r="P45" s="181">
        <f t="shared" ca="1" si="12"/>
        <v>4.6780548209199431</v>
      </c>
      <c r="Q45" s="181">
        <f t="shared" ca="1" si="13"/>
        <v>0</v>
      </c>
      <c r="R45" s="182">
        <f t="shared" ca="1" si="14"/>
        <v>341.56009999999992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341.56009999999998</v>
      </c>
      <c r="H46" s="183">
        <f t="shared" ca="1" si="2"/>
        <v>330.01536900000002</v>
      </c>
      <c r="I46" s="184">
        <f t="shared" ca="1" si="5"/>
        <v>246.19</v>
      </c>
      <c r="J46" s="181">
        <f t="shared" ca="1" si="6"/>
        <v>79.31</v>
      </c>
      <c r="K46" s="181">
        <f t="shared" ca="1" si="7"/>
        <v>4.5199999999999996</v>
      </c>
      <c r="L46" s="181">
        <f t="shared" ca="1" si="8"/>
        <v>0</v>
      </c>
      <c r="M46" s="182">
        <f t="shared" ca="1" si="9"/>
        <v>330.02</v>
      </c>
      <c r="N46" s="180">
        <f t="shared" ca="1" si="10"/>
        <v>254.79874255802673</v>
      </c>
      <c r="O46" s="181">
        <f t="shared" ca="1" si="11"/>
        <v>82.083302621053249</v>
      </c>
      <c r="P46" s="181">
        <f t="shared" ca="1" si="12"/>
        <v>4.6780548209199431</v>
      </c>
      <c r="Q46" s="181">
        <f t="shared" ca="1" si="13"/>
        <v>0</v>
      </c>
      <c r="R46" s="182">
        <f t="shared" ca="1" si="14"/>
        <v>341.56009999999992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341.56009999999998</v>
      </c>
      <c r="H47" s="183">
        <f t="shared" ca="1" si="2"/>
        <v>330.01536900000002</v>
      </c>
      <c r="I47" s="184">
        <f t="shared" ca="1" si="5"/>
        <v>246.19</v>
      </c>
      <c r="J47" s="181">
        <f t="shared" ca="1" si="6"/>
        <v>79.31</v>
      </c>
      <c r="K47" s="181">
        <f t="shared" ca="1" si="7"/>
        <v>4.5199999999999996</v>
      </c>
      <c r="L47" s="181">
        <f t="shared" ca="1" si="8"/>
        <v>0</v>
      </c>
      <c r="M47" s="182">
        <f t="shared" ca="1" si="9"/>
        <v>330.02</v>
      </c>
      <c r="N47" s="180">
        <f t="shared" ca="1" si="10"/>
        <v>254.79874255802673</v>
      </c>
      <c r="O47" s="181">
        <f t="shared" ca="1" si="11"/>
        <v>82.083302621053249</v>
      </c>
      <c r="P47" s="181">
        <f t="shared" ca="1" si="12"/>
        <v>4.6780548209199431</v>
      </c>
      <c r="Q47" s="181">
        <f t="shared" ca="1" si="13"/>
        <v>0</v>
      </c>
      <c r="R47" s="182">
        <f t="shared" ca="1" si="14"/>
        <v>341.56009999999992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341.56009999999998</v>
      </c>
      <c r="H48" s="183">
        <f t="shared" ca="1" si="2"/>
        <v>330.01536900000002</v>
      </c>
      <c r="I48" s="184">
        <f t="shared" ca="1" si="5"/>
        <v>246.19</v>
      </c>
      <c r="J48" s="181">
        <f t="shared" ca="1" si="6"/>
        <v>79.31</v>
      </c>
      <c r="K48" s="181">
        <f t="shared" ca="1" si="7"/>
        <v>4.5199999999999996</v>
      </c>
      <c r="L48" s="181">
        <f t="shared" ca="1" si="8"/>
        <v>0</v>
      </c>
      <c r="M48" s="182">
        <f t="shared" ca="1" si="9"/>
        <v>330.02</v>
      </c>
      <c r="N48" s="180">
        <f t="shared" ca="1" si="10"/>
        <v>254.79874255802673</v>
      </c>
      <c r="O48" s="181">
        <f t="shared" ca="1" si="11"/>
        <v>82.083302621053249</v>
      </c>
      <c r="P48" s="181">
        <f t="shared" ca="1" si="12"/>
        <v>4.6780548209199431</v>
      </c>
      <c r="Q48" s="181">
        <f t="shared" ca="1" si="13"/>
        <v>0</v>
      </c>
      <c r="R48" s="182">
        <f t="shared" ca="1" si="14"/>
        <v>341.56009999999992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341.56009999999998</v>
      </c>
      <c r="H49" s="183">
        <f t="shared" ca="1" si="2"/>
        <v>330.01536900000002</v>
      </c>
      <c r="I49" s="184">
        <f t="shared" ca="1" si="5"/>
        <v>246.19</v>
      </c>
      <c r="J49" s="181">
        <f t="shared" ca="1" si="6"/>
        <v>79.31</v>
      </c>
      <c r="K49" s="181">
        <f t="shared" ca="1" si="7"/>
        <v>4.5199999999999996</v>
      </c>
      <c r="L49" s="181">
        <f t="shared" ca="1" si="8"/>
        <v>0</v>
      </c>
      <c r="M49" s="182">
        <f t="shared" ca="1" si="9"/>
        <v>330.02</v>
      </c>
      <c r="N49" s="180">
        <f t="shared" ca="1" si="10"/>
        <v>254.79874255802673</v>
      </c>
      <c r="O49" s="181">
        <f t="shared" ca="1" si="11"/>
        <v>82.083302621053249</v>
      </c>
      <c r="P49" s="181">
        <f t="shared" ca="1" si="12"/>
        <v>4.6780548209199431</v>
      </c>
      <c r="Q49" s="181">
        <f t="shared" ca="1" si="13"/>
        <v>0</v>
      </c>
      <c r="R49" s="182">
        <f t="shared" ca="1" si="14"/>
        <v>341.56009999999992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341.56009999999998</v>
      </c>
      <c r="H50" s="183">
        <f t="shared" ca="1" si="2"/>
        <v>330.01536900000002</v>
      </c>
      <c r="I50" s="184">
        <f t="shared" ca="1" si="5"/>
        <v>246.19</v>
      </c>
      <c r="J50" s="181">
        <f t="shared" ca="1" si="6"/>
        <v>79.31</v>
      </c>
      <c r="K50" s="181">
        <f t="shared" ca="1" si="7"/>
        <v>4.5199999999999996</v>
      </c>
      <c r="L50" s="181">
        <f t="shared" ca="1" si="8"/>
        <v>0</v>
      </c>
      <c r="M50" s="182">
        <f t="shared" ca="1" si="9"/>
        <v>330.02</v>
      </c>
      <c r="N50" s="180">
        <f t="shared" ca="1" si="10"/>
        <v>254.79874255802673</v>
      </c>
      <c r="O50" s="181">
        <f t="shared" ca="1" si="11"/>
        <v>82.083302621053249</v>
      </c>
      <c r="P50" s="181">
        <f t="shared" ca="1" si="12"/>
        <v>4.6780548209199431</v>
      </c>
      <c r="Q50" s="181">
        <f t="shared" ca="1" si="13"/>
        <v>0</v>
      </c>
      <c r="R50" s="182">
        <f t="shared" ca="1" si="14"/>
        <v>341.56009999999992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341.56009999999998</v>
      </c>
      <c r="H51" s="183">
        <f t="shared" ca="1" si="2"/>
        <v>330.01536900000002</v>
      </c>
      <c r="I51" s="184">
        <f t="shared" ca="1" si="5"/>
        <v>246.19</v>
      </c>
      <c r="J51" s="181">
        <f t="shared" ca="1" si="6"/>
        <v>79.31</v>
      </c>
      <c r="K51" s="181">
        <f t="shared" ca="1" si="7"/>
        <v>4.5199999999999996</v>
      </c>
      <c r="L51" s="181">
        <f t="shared" ca="1" si="8"/>
        <v>0</v>
      </c>
      <c r="M51" s="182">
        <f t="shared" ca="1" si="9"/>
        <v>330.02</v>
      </c>
      <c r="N51" s="180">
        <f t="shared" ca="1" si="10"/>
        <v>254.79874255802673</v>
      </c>
      <c r="O51" s="181">
        <f t="shared" ca="1" si="11"/>
        <v>82.083302621053249</v>
      </c>
      <c r="P51" s="181">
        <f t="shared" ca="1" si="12"/>
        <v>4.6780548209199431</v>
      </c>
      <c r="Q51" s="181">
        <f t="shared" ca="1" si="13"/>
        <v>0</v>
      </c>
      <c r="R51" s="182">
        <f t="shared" ca="1" si="14"/>
        <v>341.56009999999992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341.56009999999998</v>
      </c>
      <c r="H52" s="183">
        <f t="shared" ca="1" si="2"/>
        <v>330.01536900000002</v>
      </c>
      <c r="I52" s="184">
        <f t="shared" ca="1" si="5"/>
        <v>246.19</v>
      </c>
      <c r="J52" s="181">
        <f t="shared" ca="1" si="6"/>
        <v>79.31</v>
      </c>
      <c r="K52" s="181">
        <f t="shared" ca="1" si="7"/>
        <v>4.5199999999999996</v>
      </c>
      <c r="L52" s="181">
        <f t="shared" ca="1" si="8"/>
        <v>0</v>
      </c>
      <c r="M52" s="182">
        <f t="shared" ca="1" si="9"/>
        <v>330.02</v>
      </c>
      <c r="N52" s="180">
        <f t="shared" ca="1" si="10"/>
        <v>254.79874255802673</v>
      </c>
      <c r="O52" s="181">
        <f t="shared" ca="1" si="11"/>
        <v>82.083302621053249</v>
      </c>
      <c r="P52" s="181">
        <f t="shared" ca="1" si="12"/>
        <v>4.6780548209199431</v>
      </c>
      <c r="Q52" s="181">
        <f t="shared" ca="1" si="13"/>
        <v>0</v>
      </c>
      <c r="R52" s="182">
        <f t="shared" ca="1" si="14"/>
        <v>341.56009999999992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341.56009999999998</v>
      </c>
      <c r="H53" s="183">
        <f t="shared" ca="1" si="2"/>
        <v>330.01536900000002</v>
      </c>
      <c r="I53" s="184">
        <f t="shared" ca="1" si="5"/>
        <v>246.19</v>
      </c>
      <c r="J53" s="181">
        <f t="shared" ca="1" si="6"/>
        <v>79.31</v>
      </c>
      <c r="K53" s="181">
        <f t="shared" ca="1" si="7"/>
        <v>4.5199999999999996</v>
      </c>
      <c r="L53" s="181">
        <f t="shared" ca="1" si="8"/>
        <v>0</v>
      </c>
      <c r="M53" s="182">
        <f t="shared" ca="1" si="9"/>
        <v>330.02</v>
      </c>
      <c r="N53" s="180">
        <f t="shared" ca="1" si="10"/>
        <v>254.79874255802673</v>
      </c>
      <c r="O53" s="181">
        <f t="shared" ca="1" si="11"/>
        <v>82.083302621053249</v>
      </c>
      <c r="P53" s="181">
        <f t="shared" ca="1" si="12"/>
        <v>4.6780548209199431</v>
      </c>
      <c r="Q53" s="181">
        <f t="shared" ca="1" si="13"/>
        <v>0</v>
      </c>
      <c r="R53" s="182">
        <f t="shared" ca="1" si="14"/>
        <v>341.56009999999992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341.56009999999998</v>
      </c>
      <c r="H54" s="183">
        <f t="shared" ca="1" si="2"/>
        <v>330.01536900000002</v>
      </c>
      <c r="I54" s="184">
        <f t="shared" ca="1" si="5"/>
        <v>246.19</v>
      </c>
      <c r="J54" s="181">
        <f t="shared" ca="1" si="6"/>
        <v>79.31</v>
      </c>
      <c r="K54" s="181">
        <f t="shared" ca="1" si="7"/>
        <v>4.5199999999999996</v>
      </c>
      <c r="L54" s="181">
        <f t="shared" ca="1" si="8"/>
        <v>0</v>
      </c>
      <c r="M54" s="182">
        <f t="shared" ca="1" si="9"/>
        <v>330.02</v>
      </c>
      <c r="N54" s="180">
        <f t="shared" ca="1" si="10"/>
        <v>254.79874255802673</v>
      </c>
      <c r="O54" s="181">
        <f t="shared" ca="1" si="11"/>
        <v>82.083302621053249</v>
      </c>
      <c r="P54" s="181">
        <f t="shared" ca="1" si="12"/>
        <v>4.6780548209199431</v>
      </c>
      <c r="Q54" s="181">
        <f t="shared" ca="1" si="13"/>
        <v>0</v>
      </c>
      <c r="R54" s="182">
        <f t="shared" ca="1" si="14"/>
        <v>341.56009999999992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336.88069999999999</v>
      </c>
      <c r="H55" s="183">
        <f t="shared" ca="1" si="2"/>
        <v>325.49413199999998</v>
      </c>
      <c r="I55" s="184">
        <f t="shared" ca="1" si="5"/>
        <v>246.19</v>
      </c>
      <c r="J55" s="181">
        <f t="shared" ca="1" si="6"/>
        <v>79.3</v>
      </c>
      <c r="K55" s="181">
        <f t="shared" ca="1" si="7"/>
        <v>0</v>
      </c>
      <c r="L55" s="181">
        <f t="shared" ca="1" si="8"/>
        <v>0</v>
      </c>
      <c r="M55" s="182">
        <f t="shared" ca="1" si="9"/>
        <v>325.49</v>
      </c>
      <c r="N55" s="180">
        <f t="shared" ca="1" si="10"/>
        <v>254.8055532673815</v>
      </c>
      <c r="O55" s="181">
        <f t="shared" ca="1" si="11"/>
        <v>82.075146732618506</v>
      </c>
      <c r="P55" s="181">
        <f t="shared" ca="1" si="12"/>
        <v>0</v>
      </c>
      <c r="Q55" s="181">
        <f t="shared" ca="1" si="13"/>
        <v>0</v>
      </c>
      <c r="R55" s="182">
        <f t="shared" ca="1" si="14"/>
        <v>336.88069999999999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336.88069999999999</v>
      </c>
      <c r="H56" s="183">
        <f t="shared" ca="1" si="2"/>
        <v>325.49413199999998</v>
      </c>
      <c r="I56" s="184">
        <f t="shared" ca="1" si="5"/>
        <v>246.19</v>
      </c>
      <c r="J56" s="181">
        <f t="shared" ca="1" si="6"/>
        <v>79.3</v>
      </c>
      <c r="K56" s="181">
        <f t="shared" ca="1" si="7"/>
        <v>0</v>
      </c>
      <c r="L56" s="181">
        <f t="shared" ca="1" si="8"/>
        <v>0</v>
      </c>
      <c r="M56" s="182">
        <f t="shared" ca="1" si="9"/>
        <v>325.49</v>
      </c>
      <c r="N56" s="180">
        <f t="shared" ca="1" si="10"/>
        <v>254.8055532673815</v>
      </c>
      <c r="O56" s="181">
        <f t="shared" ca="1" si="11"/>
        <v>82.075146732618506</v>
      </c>
      <c r="P56" s="181">
        <f t="shared" ca="1" si="12"/>
        <v>0</v>
      </c>
      <c r="Q56" s="181">
        <f t="shared" ca="1" si="13"/>
        <v>0</v>
      </c>
      <c r="R56" s="182">
        <f t="shared" ca="1" si="14"/>
        <v>336.88069999999999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336.88069999999999</v>
      </c>
      <c r="H57" s="183">
        <f t="shared" ca="1" si="2"/>
        <v>325.49413199999998</v>
      </c>
      <c r="I57" s="184">
        <f t="shared" ca="1" si="5"/>
        <v>246.19</v>
      </c>
      <c r="J57" s="181">
        <f t="shared" ca="1" si="6"/>
        <v>79.3</v>
      </c>
      <c r="K57" s="181">
        <f t="shared" ca="1" si="7"/>
        <v>0</v>
      </c>
      <c r="L57" s="181">
        <f t="shared" ca="1" si="8"/>
        <v>0</v>
      </c>
      <c r="M57" s="182">
        <f t="shared" ca="1" si="9"/>
        <v>325.49</v>
      </c>
      <c r="N57" s="180">
        <f t="shared" ca="1" si="10"/>
        <v>254.8055532673815</v>
      </c>
      <c r="O57" s="181">
        <f t="shared" ca="1" si="11"/>
        <v>82.075146732618506</v>
      </c>
      <c r="P57" s="181">
        <f t="shared" ca="1" si="12"/>
        <v>0</v>
      </c>
      <c r="Q57" s="181">
        <f t="shared" ca="1" si="13"/>
        <v>0</v>
      </c>
      <c r="R57" s="182">
        <f t="shared" ca="1" si="14"/>
        <v>336.88069999999999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341.56009999999998</v>
      </c>
      <c r="H58" s="183">
        <f t="shared" ca="1" si="2"/>
        <v>330.01536900000002</v>
      </c>
      <c r="I58" s="184">
        <f t="shared" ca="1" si="5"/>
        <v>246.19</v>
      </c>
      <c r="J58" s="181">
        <f t="shared" ca="1" si="6"/>
        <v>79.31</v>
      </c>
      <c r="K58" s="181">
        <f t="shared" ca="1" si="7"/>
        <v>4.5199999999999996</v>
      </c>
      <c r="L58" s="181">
        <f t="shared" ca="1" si="8"/>
        <v>0</v>
      </c>
      <c r="M58" s="182">
        <f t="shared" ca="1" si="9"/>
        <v>330.02</v>
      </c>
      <c r="N58" s="180">
        <f t="shared" ca="1" si="10"/>
        <v>254.79874255802673</v>
      </c>
      <c r="O58" s="181">
        <f t="shared" ca="1" si="11"/>
        <v>82.083302621053249</v>
      </c>
      <c r="P58" s="181">
        <f t="shared" ca="1" si="12"/>
        <v>4.6780548209199431</v>
      </c>
      <c r="Q58" s="181">
        <f t="shared" ca="1" si="13"/>
        <v>0</v>
      </c>
      <c r="R58" s="182">
        <f t="shared" ca="1" si="14"/>
        <v>341.56009999999992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341.56009999999998</v>
      </c>
      <c r="H59" s="183">
        <f t="shared" ca="1" si="2"/>
        <v>330.01536900000002</v>
      </c>
      <c r="I59" s="184">
        <f t="shared" ca="1" si="5"/>
        <v>246.19</v>
      </c>
      <c r="J59" s="181">
        <f t="shared" ca="1" si="6"/>
        <v>79.31</v>
      </c>
      <c r="K59" s="181">
        <f t="shared" ca="1" si="7"/>
        <v>4.5199999999999996</v>
      </c>
      <c r="L59" s="181">
        <f t="shared" ca="1" si="8"/>
        <v>0</v>
      </c>
      <c r="M59" s="182">
        <f t="shared" ca="1" si="9"/>
        <v>330.02</v>
      </c>
      <c r="N59" s="180">
        <f t="shared" ca="1" si="10"/>
        <v>254.79874255802673</v>
      </c>
      <c r="O59" s="181">
        <f t="shared" ca="1" si="11"/>
        <v>82.083302621053249</v>
      </c>
      <c r="P59" s="181">
        <f t="shared" ca="1" si="12"/>
        <v>4.6780548209199431</v>
      </c>
      <c r="Q59" s="181">
        <f t="shared" ca="1" si="13"/>
        <v>0</v>
      </c>
      <c r="R59" s="182">
        <f t="shared" ca="1" si="14"/>
        <v>341.56009999999992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341.56009999999998</v>
      </c>
      <c r="H60" s="183">
        <f t="shared" ca="1" si="2"/>
        <v>330.01536900000002</v>
      </c>
      <c r="I60" s="184">
        <f t="shared" ca="1" si="5"/>
        <v>246.19</v>
      </c>
      <c r="J60" s="181">
        <f t="shared" ca="1" si="6"/>
        <v>79.31</v>
      </c>
      <c r="K60" s="181">
        <f t="shared" ca="1" si="7"/>
        <v>4.5199999999999996</v>
      </c>
      <c r="L60" s="181">
        <f t="shared" ca="1" si="8"/>
        <v>0</v>
      </c>
      <c r="M60" s="182">
        <f t="shared" ca="1" si="9"/>
        <v>330.02</v>
      </c>
      <c r="N60" s="180">
        <f t="shared" ca="1" si="10"/>
        <v>254.79874255802673</v>
      </c>
      <c r="O60" s="181">
        <f t="shared" ca="1" si="11"/>
        <v>82.083302621053249</v>
      </c>
      <c r="P60" s="181">
        <f t="shared" ca="1" si="12"/>
        <v>4.6780548209199431</v>
      </c>
      <c r="Q60" s="181">
        <f t="shared" ca="1" si="13"/>
        <v>0</v>
      </c>
      <c r="R60" s="182">
        <f t="shared" ca="1" si="14"/>
        <v>341.56009999999992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341.56009999999998</v>
      </c>
      <c r="H61" s="183">
        <f t="shared" ca="1" si="2"/>
        <v>330.01536900000002</v>
      </c>
      <c r="I61" s="184">
        <f t="shared" ca="1" si="5"/>
        <v>246.19</v>
      </c>
      <c r="J61" s="181">
        <f t="shared" ca="1" si="6"/>
        <v>79.31</v>
      </c>
      <c r="K61" s="181">
        <f t="shared" ca="1" si="7"/>
        <v>4.5199999999999996</v>
      </c>
      <c r="L61" s="181">
        <f t="shared" ca="1" si="8"/>
        <v>0</v>
      </c>
      <c r="M61" s="182">
        <f t="shared" ca="1" si="9"/>
        <v>330.02</v>
      </c>
      <c r="N61" s="180">
        <f t="shared" ca="1" si="10"/>
        <v>254.79874255802673</v>
      </c>
      <c r="O61" s="181">
        <f t="shared" ca="1" si="11"/>
        <v>82.083302621053249</v>
      </c>
      <c r="P61" s="181">
        <f t="shared" ca="1" si="12"/>
        <v>4.6780548209199431</v>
      </c>
      <c r="Q61" s="181">
        <f t="shared" ca="1" si="13"/>
        <v>0</v>
      </c>
      <c r="R61" s="182">
        <f t="shared" ca="1" si="14"/>
        <v>341.56009999999992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341.56009999999998</v>
      </c>
      <c r="H62" s="183">
        <f t="shared" ca="1" si="2"/>
        <v>330.01536900000002</v>
      </c>
      <c r="I62" s="184">
        <f t="shared" ca="1" si="5"/>
        <v>246.19</v>
      </c>
      <c r="J62" s="181">
        <f t="shared" ca="1" si="6"/>
        <v>79.31</v>
      </c>
      <c r="K62" s="181">
        <f t="shared" ca="1" si="7"/>
        <v>4.5199999999999996</v>
      </c>
      <c r="L62" s="181">
        <f t="shared" ca="1" si="8"/>
        <v>0</v>
      </c>
      <c r="M62" s="182">
        <f t="shared" ca="1" si="9"/>
        <v>330.02</v>
      </c>
      <c r="N62" s="180">
        <f t="shared" ca="1" si="10"/>
        <v>254.79874255802673</v>
      </c>
      <c r="O62" s="181">
        <f t="shared" ca="1" si="11"/>
        <v>82.083302621053249</v>
      </c>
      <c r="P62" s="181">
        <f t="shared" ca="1" si="12"/>
        <v>4.6780548209199431</v>
      </c>
      <c r="Q62" s="181">
        <f t="shared" ca="1" si="13"/>
        <v>0</v>
      </c>
      <c r="R62" s="182">
        <f t="shared" ca="1" si="14"/>
        <v>341.56009999999992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341.56009999999998</v>
      </c>
      <c r="H63" s="183">
        <f t="shared" ca="1" si="2"/>
        <v>330.01536900000002</v>
      </c>
      <c r="I63" s="184">
        <f t="shared" ca="1" si="5"/>
        <v>246.19</v>
      </c>
      <c r="J63" s="181">
        <f t="shared" ca="1" si="6"/>
        <v>79.31</v>
      </c>
      <c r="K63" s="181">
        <f t="shared" ca="1" si="7"/>
        <v>4.5199999999999996</v>
      </c>
      <c r="L63" s="181">
        <f t="shared" ca="1" si="8"/>
        <v>0</v>
      </c>
      <c r="M63" s="182">
        <f t="shared" ca="1" si="9"/>
        <v>330.02</v>
      </c>
      <c r="N63" s="180">
        <f t="shared" ca="1" si="10"/>
        <v>254.79874255802673</v>
      </c>
      <c r="O63" s="181">
        <f t="shared" ca="1" si="11"/>
        <v>82.083302621053249</v>
      </c>
      <c r="P63" s="181">
        <f t="shared" ca="1" si="12"/>
        <v>4.6780548209199431</v>
      </c>
      <c r="Q63" s="181">
        <f t="shared" ca="1" si="13"/>
        <v>0</v>
      </c>
      <c r="R63" s="182">
        <f t="shared" ca="1" si="14"/>
        <v>341.56009999999992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341.56009999999998</v>
      </c>
      <c r="H64" s="183">
        <f t="shared" ca="1" si="2"/>
        <v>330.01536900000002</v>
      </c>
      <c r="I64" s="184">
        <f t="shared" ca="1" si="5"/>
        <v>246.19</v>
      </c>
      <c r="J64" s="181">
        <f t="shared" ca="1" si="6"/>
        <v>79.31</v>
      </c>
      <c r="K64" s="181">
        <f t="shared" ca="1" si="7"/>
        <v>4.5199999999999996</v>
      </c>
      <c r="L64" s="181">
        <f t="shared" ca="1" si="8"/>
        <v>0</v>
      </c>
      <c r="M64" s="182">
        <f t="shared" ca="1" si="9"/>
        <v>330.02</v>
      </c>
      <c r="N64" s="180">
        <f t="shared" ca="1" si="10"/>
        <v>254.79874255802673</v>
      </c>
      <c r="O64" s="181">
        <f t="shared" ca="1" si="11"/>
        <v>82.083302621053249</v>
      </c>
      <c r="P64" s="181">
        <f t="shared" ca="1" si="12"/>
        <v>4.6780548209199431</v>
      </c>
      <c r="Q64" s="181">
        <f t="shared" ca="1" si="13"/>
        <v>0</v>
      </c>
      <c r="R64" s="182">
        <f t="shared" ca="1" si="14"/>
        <v>341.56009999999992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341.56009999999998</v>
      </c>
      <c r="H65" s="183">
        <f t="shared" ca="1" si="2"/>
        <v>330.01536900000002</v>
      </c>
      <c r="I65" s="184">
        <f t="shared" ca="1" si="5"/>
        <v>246.19</v>
      </c>
      <c r="J65" s="181">
        <f t="shared" ca="1" si="6"/>
        <v>79.31</v>
      </c>
      <c r="K65" s="181">
        <f t="shared" ca="1" si="7"/>
        <v>4.5199999999999996</v>
      </c>
      <c r="L65" s="181">
        <f t="shared" ca="1" si="8"/>
        <v>0</v>
      </c>
      <c r="M65" s="182">
        <f t="shared" ca="1" si="9"/>
        <v>330.02</v>
      </c>
      <c r="N65" s="180">
        <f t="shared" ca="1" si="10"/>
        <v>254.79874255802673</v>
      </c>
      <c r="O65" s="181">
        <f t="shared" ca="1" si="11"/>
        <v>82.083302621053249</v>
      </c>
      <c r="P65" s="181">
        <f t="shared" ca="1" si="12"/>
        <v>4.6780548209199431</v>
      </c>
      <c r="Q65" s="181">
        <f t="shared" ca="1" si="13"/>
        <v>0</v>
      </c>
      <c r="R65" s="182">
        <f t="shared" ca="1" si="14"/>
        <v>341.56009999999992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341.56009999999998</v>
      </c>
      <c r="H66" s="183">
        <f t="shared" ca="1" si="2"/>
        <v>330.01536900000002</v>
      </c>
      <c r="I66" s="184">
        <f t="shared" ca="1" si="5"/>
        <v>246.19</v>
      </c>
      <c r="J66" s="181">
        <f t="shared" ca="1" si="6"/>
        <v>79.31</v>
      </c>
      <c r="K66" s="181">
        <f t="shared" ca="1" si="7"/>
        <v>4.5199999999999996</v>
      </c>
      <c r="L66" s="181">
        <f t="shared" ca="1" si="8"/>
        <v>0</v>
      </c>
      <c r="M66" s="182">
        <f t="shared" ca="1" si="9"/>
        <v>330.02</v>
      </c>
      <c r="N66" s="180">
        <f t="shared" ca="1" si="10"/>
        <v>254.79874255802673</v>
      </c>
      <c r="O66" s="181">
        <f t="shared" ca="1" si="11"/>
        <v>82.083302621053249</v>
      </c>
      <c r="P66" s="181">
        <f t="shared" ca="1" si="12"/>
        <v>4.6780548209199431</v>
      </c>
      <c r="Q66" s="181">
        <f t="shared" ca="1" si="13"/>
        <v>0</v>
      </c>
      <c r="R66" s="182">
        <f t="shared" ca="1" si="14"/>
        <v>341.56009999999992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341.56009999999998</v>
      </c>
      <c r="H67" s="183">
        <f t="shared" ref="H67:H98" ca="1" si="17">INDIRECT("ISGS_Delhi_pp!" &amp; $V$3 &amp; X67)</f>
        <v>330.01536900000002</v>
      </c>
      <c r="I67" s="184">
        <f t="shared" ca="1" si="5"/>
        <v>246.19</v>
      </c>
      <c r="J67" s="181">
        <f t="shared" ca="1" si="6"/>
        <v>79.31</v>
      </c>
      <c r="K67" s="181">
        <f t="shared" ca="1" si="7"/>
        <v>4.5199999999999996</v>
      </c>
      <c r="L67" s="181">
        <f t="shared" ca="1" si="8"/>
        <v>0</v>
      </c>
      <c r="M67" s="182">
        <f t="shared" ca="1" si="9"/>
        <v>330.02</v>
      </c>
      <c r="N67" s="180">
        <f t="shared" ca="1" si="10"/>
        <v>254.79874255802673</v>
      </c>
      <c r="O67" s="181">
        <f t="shared" ca="1" si="11"/>
        <v>82.083302621053249</v>
      </c>
      <c r="P67" s="181">
        <f t="shared" ca="1" si="12"/>
        <v>4.6780548209199431</v>
      </c>
      <c r="Q67" s="181">
        <f t="shared" ca="1" si="13"/>
        <v>0</v>
      </c>
      <c r="R67" s="182">
        <f t="shared" ca="1" si="14"/>
        <v>341.56009999999992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341.56009999999998</v>
      </c>
      <c r="H68" s="183">
        <f t="shared" ca="1" si="17"/>
        <v>330.01536900000002</v>
      </c>
      <c r="I68" s="184">
        <f t="shared" ref="I68:I98" ca="1" si="20">INDIRECT("BRPL_EOD!" &amp; $V$3 &amp; X68)</f>
        <v>246.19</v>
      </c>
      <c r="J68" s="181">
        <f t="shared" ref="J68:J98" ca="1" si="21">INDIRECT("BYPL_EOD!" &amp; $V$3 &amp; X68)</f>
        <v>79.31</v>
      </c>
      <c r="K68" s="181">
        <f t="shared" ref="K68:K98" ca="1" si="22">INDIRECT("TPDDL_EOD!" &amp; $V$3 &amp; X68)</f>
        <v>4.5199999999999996</v>
      </c>
      <c r="L68" s="181">
        <f t="shared" ref="L68:L98" ca="1" si="23">INDIRECT("NDMC_EOD!" &amp; $V$3 &amp; X68)</f>
        <v>0</v>
      </c>
      <c r="M68" s="182">
        <f t="shared" ref="M68:M98" ca="1" si="24">SUM(I68:L68)</f>
        <v>330.02</v>
      </c>
      <c r="N68" s="180">
        <f t="shared" ref="N68:N98" ca="1" si="25">INDIRECT("BRPL_ISGS_exbus!" &amp; $V$3 &amp; X68)</f>
        <v>254.79874255802673</v>
      </c>
      <c r="O68" s="181">
        <f t="shared" ref="O68:O98" ca="1" si="26">INDIRECT("BYPL_ISGS_exbus!" &amp; $V$3 &amp; X68)</f>
        <v>82.083302621053249</v>
      </c>
      <c r="P68" s="181">
        <f t="shared" ref="P68:P98" ca="1" si="27">INDIRECT("TPDDL_ISGS_exbus!" &amp; $V$3 &amp; X68)</f>
        <v>4.6780548209199431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341.56009999999992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341.56009999999998</v>
      </c>
      <c r="H69" s="183">
        <f t="shared" ca="1" si="17"/>
        <v>330.01536900000002</v>
      </c>
      <c r="I69" s="184">
        <f t="shared" ca="1" si="20"/>
        <v>246.19</v>
      </c>
      <c r="J69" s="181">
        <f t="shared" ca="1" si="21"/>
        <v>79.31</v>
      </c>
      <c r="K69" s="181">
        <f t="shared" ca="1" si="22"/>
        <v>4.5199999999999996</v>
      </c>
      <c r="L69" s="181">
        <f t="shared" ca="1" si="23"/>
        <v>0</v>
      </c>
      <c r="M69" s="182">
        <f t="shared" ca="1" si="24"/>
        <v>330.02</v>
      </c>
      <c r="N69" s="180">
        <f t="shared" ca="1" si="25"/>
        <v>254.79874255802673</v>
      </c>
      <c r="O69" s="181">
        <f t="shared" ca="1" si="26"/>
        <v>82.083302621053249</v>
      </c>
      <c r="P69" s="181">
        <f t="shared" ca="1" si="27"/>
        <v>4.6780548209199431</v>
      </c>
      <c r="Q69" s="181">
        <f t="shared" ca="1" si="28"/>
        <v>0</v>
      </c>
      <c r="R69" s="182">
        <f t="shared" ca="1" si="29"/>
        <v>341.56009999999992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341.56009999999998</v>
      </c>
      <c r="H70" s="183">
        <f t="shared" ca="1" si="17"/>
        <v>330.01536900000002</v>
      </c>
      <c r="I70" s="184">
        <f t="shared" ca="1" si="20"/>
        <v>246.19</v>
      </c>
      <c r="J70" s="181">
        <f t="shared" ca="1" si="21"/>
        <v>79.31</v>
      </c>
      <c r="K70" s="181">
        <f t="shared" ca="1" si="22"/>
        <v>4.5199999999999996</v>
      </c>
      <c r="L70" s="181">
        <f t="shared" ca="1" si="23"/>
        <v>0</v>
      </c>
      <c r="M70" s="182">
        <f t="shared" ca="1" si="24"/>
        <v>330.02</v>
      </c>
      <c r="N70" s="180">
        <f t="shared" ca="1" si="25"/>
        <v>254.79874255802673</v>
      </c>
      <c r="O70" s="181">
        <f t="shared" ca="1" si="26"/>
        <v>82.083302621053249</v>
      </c>
      <c r="P70" s="181">
        <f t="shared" ca="1" si="27"/>
        <v>4.6780548209199431</v>
      </c>
      <c r="Q70" s="181">
        <f t="shared" ca="1" si="28"/>
        <v>0</v>
      </c>
      <c r="R70" s="182">
        <f t="shared" ca="1" si="29"/>
        <v>341.56009999999992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341.56009999999998</v>
      </c>
      <c r="H71" s="183">
        <f t="shared" ca="1" si="17"/>
        <v>330.01536900000002</v>
      </c>
      <c r="I71" s="184">
        <f t="shared" ca="1" si="20"/>
        <v>246.19</v>
      </c>
      <c r="J71" s="181">
        <f t="shared" ca="1" si="21"/>
        <v>79.31</v>
      </c>
      <c r="K71" s="181">
        <f t="shared" ca="1" si="22"/>
        <v>4.5199999999999996</v>
      </c>
      <c r="L71" s="181">
        <f t="shared" ca="1" si="23"/>
        <v>0</v>
      </c>
      <c r="M71" s="182">
        <f t="shared" ca="1" si="24"/>
        <v>330.02</v>
      </c>
      <c r="N71" s="180">
        <f t="shared" ca="1" si="25"/>
        <v>254.79874255802673</v>
      </c>
      <c r="O71" s="181">
        <f t="shared" ca="1" si="26"/>
        <v>82.083302621053249</v>
      </c>
      <c r="P71" s="181">
        <f t="shared" ca="1" si="27"/>
        <v>4.6780548209199431</v>
      </c>
      <c r="Q71" s="181">
        <f t="shared" ca="1" si="28"/>
        <v>0</v>
      </c>
      <c r="R71" s="182">
        <f t="shared" ca="1" si="29"/>
        <v>341.56009999999992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341.56009999999998</v>
      </c>
      <c r="H72" s="183">
        <f t="shared" ca="1" si="17"/>
        <v>330.01536900000002</v>
      </c>
      <c r="I72" s="184">
        <f t="shared" ca="1" si="20"/>
        <v>246.19</v>
      </c>
      <c r="J72" s="181">
        <f t="shared" ca="1" si="21"/>
        <v>79.31</v>
      </c>
      <c r="K72" s="181">
        <f t="shared" ca="1" si="22"/>
        <v>4.5199999999999996</v>
      </c>
      <c r="L72" s="181">
        <f t="shared" ca="1" si="23"/>
        <v>0</v>
      </c>
      <c r="M72" s="182">
        <f t="shared" ca="1" si="24"/>
        <v>330.02</v>
      </c>
      <c r="N72" s="180">
        <f t="shared" ca="1" si="25"/>
        <v>254.79874255802673</v>
      </c>
      <c r="O72" s="181">
        <f t="shared" ca="1" si="26"/>
        <v>82.083302621053249</v>
      </c>
      <c r="P72" s="181">
        <f t="shared" ca="1" si="27"/>
        <v>4.6780548209199431</v>
      </c>
      <c r="Q72" s="181">
        <f t="shared" ca="1" si="28"/>
        <v>0</v>
      </c>
      <c r="R72" s="182">
        <f t="shared" ca="1" si="29"/>
        <v>341.56009999999992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341.56009999999998</v>
      </c>
      <c r="H73" s="183">
        <f t="shared" ca="1" si="17"/>
        <v>330.01536900000002</v>
      </c>
      <c r="I73" s="184">
        <f t="shared" ca="1" si="20"/>
        <v>246.19</v>
      </c>
      <c r="J73" s="181">
        <f t="shared" ca="1" si="21"/>
        <v>79.31</v>
      </c>
      <c r="K73" s="181">
        <f t="shared" ca="1" si="22"/>
        <v>4.5199999999999996</v>
      </c>
      <c r="L73" s="181">
        <f t="shared" ca="1" si="23"/>
        <v>0</v>
      </c>
      <c r="M73" s="182">
        <f t="shared" ca="1" si="24"/>
        <v>330.02</v>
      </c>
      <c r="N73" s="180">
        <f t="shared" ca="1" si="25"/>
        <v>254.79874255802673</v>
      </c>
      <c r="O73" s="181">
        <f t="shared" ca="1" si="26"/>
        <v>82.083302621053249</v>
      </c>
      <c r="P73" s="181">
        <f t="shared" ca="1" si="27"/>
        <v>4.6780548209199431</v>
      </c>
      <c r="Q73" s="181">
        <f t="shared" ca="1" si="28"/>
        <v>0</v>
      </c>
      <c r="R73" s="182">
        <f t="shared" ca="1" si="29"/>
        <v>341.56009999999992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341.56009999999998</v>
      </c>
      <c r="H74" s="183">
        <f t="shared" ca="1" si="17"/>
        <v>330.01536900000002</v>
      </c>
      <c r="I74" s="184">
        <f t="shared" ca="1" si="20"/>
        <v>246.19</v>
      </c>
      <c r="J74" s="181">
        <f t="shared" ca="1" si="21"/>
        <v>79.31</v>
      </c>
      <c r="K74" s="181">
        <f t="shared" ca="1" si="22"/>
        <v>4.5199999999999996</v>
      </c>
      <c r="L74" s="181">
        <f t="shared" ca="1" si="23"/>
        <v>0</v>
      </c>
      <c r="M74" s="182">
        <f t="shared" ca="1" si="24"/>
        <v>330.02</v>
      </c>
      <c r="N74" s="180">
        <f t="shared" ca="1" si="25"/>
        <v>254.79874255802673</v>
      </c>
      <c r="O74" s="181">
        <f t="shared" ca="1" si="26"/>
        <v>82.083302621053249</v>
      </c>
      <c r="P74" s="181">
        <f t="shared" ca="1" si="27"/>
        <v>4.6780548209199431</v>
      </c>
      <c r="Q74" s="181">
        <f t="shared" ca="1" si="28"/>
        <v>0</v>
      </c>
      <c r="R74" s="182">
        <f t="shared" ca="1" si="29"/>
        <v>341.56009999999992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341.56009999999998</v>
      </c>
      <c r="H75" s="183">
        <f t="shared" ca="1" si="17"/>
        <v>330.01536900000002</v>
      </c>
      <c r="I75" s="184">
        <f t="shared" ca="1" si="20"/>
        <v>246.19</v>
      </c>
      <c r="J75" s="181">
        <f t="shared" ca="1" si="21"/>
        <v>79.31</v>
      </c>
      <c r="K75" s="181">
        <f t="shared" ca="1" si="22"/>
        <v>4.5199999999999996</v>
      </c>
      <c r="L75" s="181">
        <f t="shared" ca="1" si="23"/>
        <v>0</v>
      </c>
      <c r="M75" s="182">
        <f t="shared" ca="1" si="24"/>
        <v>330.02</v>
      </c>
      <c r="N75" s="180">
        <f t="shared" ca="1" si="25"/>
        <v>254.79874255802673</v>
      </c>
      <c r="O75" s="181">
        <f t="shared" ca="1" si="26"/>
        <v>82.083302621053249</v>
      </c>
      <c r="P75" s="181">
        <f t="shared" ca="1" si="27"/>
        <v>4.6780548209199431</v>
      </c>
      <c r="Q75" s="181">
        <f t="shared" ca="1" si="28"/>
        <v>0</v>
      </c>
      <c r="R75" s="182">
        <f t="shared" ca="1" si="29"/>
        <v>341.56009999999992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341.56009999999998</v>
      </c>
      <c r="H76" s="183">
        <f t="shared" ca="1" si="17"/>
        <v>330.01536900000002</v>
      </c>
      <c r="I76" s="184">
        <f t="shared" ca="1" si="20"/>
        <v>246.19</v>
      </c>
      <c r="J76" s="181">
        <f t="shared" ca="1" si="21"/>
        <v>79.31</v>
      </c>
      <c r="K76" s="181">
        <f t="shared" ca="1" si="22"/>
        <v>4.5199999999999996</v>
      </c>
      <c r="L76" s="181">
        <f t="shared" ca="1" si="23"/>
        <v>0</v>
      </c>
      <c r="M76" s="182">
        <f t="shared" ca="1" si="24"/>
        <v>330.02</v>
      </c>
      <c r="N76" s="180">
        <f t="shared" ca="1" si="25"/>
        <v>254.79874255802673</v>
      </c>
      <c r="O76" s="181">
        <f t="shared" ca="1" si="26"/>
        <v>82.083302621053249</v>
      </c>
      <c r="P76" s="181">
        <f t="shared" ca="1" si="27"/>
        <v>4.6780548209199431</v>
      </c>
      <c r="Q76" s="181">
        <f t="shared" ca="1" si="28"/>
        <v>0</v>
      </c>
      <c r="R76" s="182">
        <f t="shared" ca="1" si="29"/>
        <v>341.56009999999992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330.01536900000002</v>
      </c>
      <c r="I77" s="184">
        <f t="shared" ca="1" si="20"/>
        <v>246.19</v>
      </c>
      <c r="J77" s="181">
        <f t="shared" ca="1" si="21"/>
        <v>79.31</v>
      </c>
      <c r="K77" s="181">
        <f t="shared" ca="1" si="22"/>
        <v>4.5199999999999996</v>
      </c>
      <c r="L77" s="181">
        <f t="shared" ca="1" si="23"/>
        <v>0</v>
      </c>
      <c r="M77" s="182">
        <f t="shared" ca="1" si="24"/>
        <v>330.02</v>
      </c>
      <c r="N77" s="180">
        <f t="shared" ca="1" si="25"/>
        <v>254.79874255802673</v>
      </c>
      <c r="O77" s="181">
        <f t="shared" ca="1" si="26"/>
        <v>82.083302621053249</v>
      </c>
      <c r="P77" s="181">
        <f t="shared" ca="1" si="27"/>
        <v>4.6780548209199431</v>
      </c>
      <c r="Q77" s="181">
        <f t="shared" ca="1" si="28"/>
        <v>0</v>
      </c>
      <c r="R77" s="182">
        <f t="shared" ca="1" si="29"/>
        <v>341.56009999999992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330.01536900000002</v>
      </c>
      <c r="I78" s="184">
        <f t="shared" ca="1" si="20"/>
        <v>246.19</v>
      </c>
      <c r="J78" s="181">
        <f t="shared" ca="1" si="21"/>
        <v>79.31</v>
      </c>
      <c r="K78" s="181">
        <f t="shared" ca="1" si="22"/>
        <v>4.5199999999999996</v>
      </c>
      <c r="L78" s="181">
        <f t="shared" ca="1" si="23"/>
        <v>0</v>
      </c>
      <c r="M78" s="182">
        <f t="shared" ca="1" si="24"/>
        <v>330.02</v>
      </c>
      <c r="N78" s="180">
        <f t="shared" ca="1" si="25"/>
        <v>254.79874255802673</v>
      </c>
      <c r="O78" s="181">
        <f t="shared" ca="1" si="26"/>
        <v>82.083302621053249</v>
      </c>
      <c r="P78" s="181">
        <f t="shared" ca="1" si="27"/>
        <v>4.6780548209199431</v>
      </c>
      <c r="Q78" s="181">
        <f t="shared" ca="1" si="28"/>
        <v>0</v>
      </c>
      <c r="R78" s="182">
        <f t="shared" ca="1" si="29"/>
        <v>341.56009999999992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330.01536900000002</v>
      </c>
      <c r="I79" s="184">
        <f t="shared" ca="1" si="20"/>
        <v>246.19</v>
      </c>
      <c r="J79" s="181">
        <f t="shared" ca="1" si="21"/>
        <v>79.31</v>
      </c>
      <c r="K79" s="181">
        <f t="shared" ca="1" si="22"/>
        <v>4.5199999999999996</v>
      </c>
      <c r="L79" s="181">
        <f t="shared" ca="1" si="23"/>
        <v>0</v>
      </c>
      <c r="M79" s="182">
        <f t="shared" ca="1" si="24"/>
        <v>330.02</v>
      </c>
      <c r="N79" s="180">
        <f t="shared" ca="1" si="25"/>
        <v>254.79874255802673</v>
      </c>
      <c r="O79" s="181">
        <f t="shared" ca="1" si="26"/>
        <v>82.083302621053249</v>
      </c>
      <c r="P79" s="181">
        <f t="shared" ca="1" si="27"/>
        <v>4.6780548209199431</v>
      </c>
      <c r="Q79" s="181">
        <f t="shared" ca="1" si="28"/>
        <v>0</v>
      </c>
      <c r="R79" s="182">
        <f t="shared" ca="1" si="29"/>
        <v>341.56009999999992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330.01536900000002</v>
      </c>
      <c r="I80" s="184">
        <f t="shared" ca="1" si="20"/>
        <v>246.19</v>
      </c>
      <c r="J80" s="181">
        <f t="shared" ca="1" si="21"/>
        <v>79.31</v>
      </c>
      <c r="K80" s="181">
        <f t="shared" ca="1" si="22"/>
        <v>4.5199999999999996</v>
      </c>
      <c r="L80" s="181">
        <f t="shared" ca="1" si="23"/>
        <v>0</v>
      </c>
      <c r="M80" s="182">
        <f t="shared" ca="1" si="24"/>
        <v>330.02</v>
      </c>
      <c r="N80" s="180">
        <f t="shared" ca="1" si="25"/>
        <v>254.79874255802673</v>
      </c>
      <c r="O80" s="181">
        <f t="shared" ca="1" si="26"/>
        <v>82.083302621053249</v>
      </c>
      <c r="P80" s="181">
        <f t="shared" ca="1" si="27"/>
        <v>4.6780548209199431</v>
      </c>
      <c r="Q80" s="181">
        <f t="shared" ca="1" si="28"/>
        <v>0</v>
      </c>
      <c r="R80" s="182">
        <f t="shared" ca="1" si="29"/>
        <v>341.56009999999992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341.56009999999998</v>
      </c>
      <c r="H81" s="183">
        <f t="shared" ca="1" si="17"/>
        <v>330.01536900000002</v>
      </c>
      <c r="I81" s="184">
        <f t="shared" ca="1" si="20"/>
        <v>246.19</v>
      </c>
      <c r="J81" s="181">
        <f t="shared" ca="1" si="21"/>
        <v>79.31</v>
      </c>
      <c r="K81" s="181">
        <f t="shared" ca="1" si="22"/>
        <v>4.5199999999999996</v>
      </c>
      <c r="L81" s="181">
        <f t="shared" ca="1" si="23"/>
        <v>0</v>
      </c>
      <c r="M81" s="182">
        <f t="shared" ca="1" si="24"/>
        <v>330.02</v>
      </c>
      <c r="N81" s="180">
        <f t="shared" ca="1" si="25"/>
        <v>254.79874255802673</v>
      </c>
      <c r="O81" s="181">
        <f t="shared" ca="1" si="26"/>
        <v>82.083302621053249</v>
      </c>
      <c r="P81" s="181">
        <f t="shared" ca="1" si="27"/>
        <v>4.6780548209199431</v>
      </c>
      <c r="Q81" s="181">
        <f t="shared" ca="1" si="28"/>
        <v>0</v>
      </c>
      <c r="R81" s="182">
        <f t="shared" ca="1" si="29"/>
        <v>341.56009999999992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341.56009999999998</v>
      </c>
      <c r="H82" s="183">
        <f t="shared" ca="1" si="17"/>
        <v>330.01536900000002</v>
      </c>
      <c r="I82" s="184">
        <f t="shared" ca="1" si="20"/>
        <v>246.19</v>
      </c>
      <c r="J82" s="181">
        <f t="shared" ca="1" si="21"/>
        <v>79.31</v>
      </c>
      <c r="K82" s="181">
        <f t="shared" ca="1" si="22"/>
        <v>4.5199999999999996</v>
      </c>
      <c r="L82" s="181">
        <f t="shared" ca="1" si="23"/>
        <v>0</v>
      </c>
      <c r="M82" s="182">
        <f t="shared" ca="1" si="24"/>
        <v>330.02</v>
      </c>
      <c r="N82" s="180">
        <f t="shared" ca="1" si="25"/>
        <v>254.79874255802673</v>
      </c>
      <c r="O82" s="181">
        <f t="shared" ca="1" si="26"/>
        <v>82.083302621053249</v>
      </c>
      <c r="P82" s="181">
        <f t="shared" ca="1" si="27"/>
        <v>4.6780548209199431</v>
      </c>
      <c r="Q82" s="181">
        <f t="shared" ca="1" si="28"/>
        <v>0</v>
      </c>
      <c r="R82" s="182">
        <f t="shared" ca="1" si="29"/>
        <v>341.56009999999992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341.56009999999998</v>
      </c>
      <c r="H83" s="183">
        <f t="shared" ca="1" si="17"/>
        <v>330.01536900000002</v>
      </c>
      <c r="I83" s="184">
        <f t="shared" ca="1" si="20"/>
        <v>246.19</v>
      </c>
      <c r="J83" s="181">
        <f t="shared" ca="1" si="21"/>
        <v>79.31</v>
      </c>
      <c r="K83" s="181">
        <f t="shared" ca="1" si="22"/>
        <v>4.5199999999999996</v>
      </c>
      <c r="L83" s="181">
        <f t="shared" ca="1" si="23"/>
        <v>0</v>
      </c>
      <c r="M83" s="182">
        <f t="shared" ca="1" si="24"/>
        <v>330.02</v>
      </c>
      <c r="N83" s="180">
        <f t="shared" ca="1" si="25"/>
        <v>254.79874255802673</v>
      </c>
      <c r="O83" s="181">
        <f t="shared" ca="1" si="26"/>
        <v>82.083302621053249</v>
      </c>
      <c r="P83" s="181">
        <f t="shared" ca="1" si="27"/>
        <v>4.6780548209199431</v>
      </c>
      <c r="Q83" s="181">
        <f t="shared" ca="1" si="28"/>
        <v>0</v>
      </c>
      <c r="R83" s="182">
        <f t="shared" ca="1" si="29"/>
        <v>341.56009999999992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341.56009999999998</v>
      </c>
      <c r="H84" s="183">
        <f t="shared" ca="1" si="17"/>
        <v>330.01536900000002</v>
      </c>
      <c r="I84" s="184">
        <f t="shared" ca="1" si="20"/>
        <v>246.19</v>
      </c>
      <c r="J84" s="181">
        <f t="shared" ca="1" si="21"/>
        <v>79.31</v>
      </c>
      <c r="K84" s="181">
        <f t="shared" ca="1" si="22"/>
        <v>4.5199999999999996</v>
      </c>
      <c r="L84" s="181">
        <f t="shared" ca="1" si="23"/>
        <v>0</v>
      </c>
      <c r="M84" s="182">
        <f t="shared" ca="1" si="24"/>
        <v>330.02</v>
      </c>
      <c r="N84" s="180">
        <f t="shared" ca="1" si="25"/>
        <v>254.79874255802673</v>
      </c>
      <c r="O84" s="181">
        <f t="shared" ca="1" si="26"/>
        <v>82.083302621053249</v>
      </c>
      <c r="P84" s="181">
        <f t="shared" ca="1" si="27"/>
        <v>4.6780548209199431</v>
      </c>
      <c r="Q84" s="181">
        <f t="shared" ca="1" si="28"/>
        <v>0</v>
      </c>
      <c r="R84" s="182">
        <f t="shared" ca="1" si="29"/>
        <v>341.56009999999992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341.56009999999998</v>
      </c>
      <c r="H85" s="183">
        <f t="shared" ca="1" si="17"/>
        <v>330.01536900000002</v>
      </c>
      <c r="I85" s="184">
        <f t="shared" ca="1" si="20"/>
        <v>246.19</v>
      </c>
      <c r="J85" s="181">
        <f t="shared" ca="1" si="21"/>
        <v>79.31</v>
      </c>
      <c r="K85" s="181">
        <f t="shared" ca="1" si="22"/>
        <v>4.5199999999999996</v>
      </c>
      <c r="L85" s="181">
        <f t="shared" ca="1" si="23"/>
        <v>0</v>
      </c>
      <c r="M85" s="182">
        <f t="shared" ca="1" si="24"/>
        <v>330.02</v>
      </c>
      <c r="N85" s="180">
        <f t="shared" ca="1" si="25"/>
        <v>254.79874255802673</v>
      </c>
      <c r="O85" s="181">
        <f t="shared" ca="1" si="26"/>
        <v>82.083302621053249</v>
      </c>
      <c r="P85" s="181">
        <f t="shared" ca="1" si="27"/>
        <v>4.6780548209199431</v>
      </c>
      <c r="Q85" s="181">
        <f t="shared" ca="1" si="28"/>
        <v>0</v>
      </c>
      <c r="R85" s="182">
        <f t="shared" ca="1" si="29"/>
        <v>341.56009999999992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341.56009999999998</v>
      </c>
      <c r="H86" s="183">
        <f t="shared" ca="1" si="17"/>
        <v>330.01536900000002</v>
      </c>
      <c r="I86" s="184">
        <f t="shared" ca="1" si="20"/>
        <v>246.19</v>
      </c>
      <c r="J86" s="181">
        <f t="shared" ca="1" si="21"/>
        <v>79.31</v>
      </c>
      <c r="K86" s="181">
        <f t="shared" ca="1" si="22"/>
        <v>4.5199999999999996</v>
      </c>
      <c r="L86" s="181">
        <f t="shared" ca="1" si="23"/>
        <v>0</v>
      </c>
      <c r="M86" s="182">
        <f t="shared" ca="1" si="24"/>
        <v>330.02</v>
      </c>
      <c r="N86" s="180">
        <f t="shared" ca="1" si="25"/>
        <v>254.79874255802673</v>
      </c>
      <c r="O86" s="181">
        <f t="shared" ca="1" si="26"/>
        <v>82.083302621053249</v>
      </c>
      <c r="P86" s="181">
        <f t="shared" ca="1" si="27"/>
        <v>4.6780548209199431</v>
      </c>
      <c r="Q86" s="181">
        <f t="shared" ca="1" si="28"/>
        <v>0</v>
      </c>
      <c r="R86" s="182">
        <f t="shared" ca="1" si="29"/>
        <v>341.56009999999992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341.56009999999998</v>
      </c>
      <c r="H87" s="183">
        <f t="shared" ca="1" si="17"/>
        <v>330.01536900000002</v>
      </c>
      <c r="I87" s="184">
        <f t="shared" ca="1" si="20"/>
        <v>246.19</v>
      </c>
      <c r="J87" s="181">
        <f t="shared" ca="1" si="21"/>
        <v>79.31</v>
      </c>
      <c r="K87" s="181">
        <f t="shared" ca="1" si="22"/>
        <v>4.5199999999999996</v>
      </c>
      <c r="L87" s="181">
        <f t="shared" ca="1" si="23"/>
        <v>0</v>
      </c>
      <c r="M87" s="182">
        <f t="shared" ca="1" si="24"/>
        <v>330.02</v>
      </c>
      <c r="N87" s="180">
        <f t="shared" ca="1" si="25"/>
        <v>254.79874255802673</v>
      </c>
      <c r="O87" s="181">
        <f t="shared" ca="1" si="26"/>
        <v>82.083302621053249</v>
      </c>
      <c r="P87" s="181">
        <f t="shared" ca="1" si="27"/>
        <v>4.6780548209199431</v>
      </c>
      <c r="Q87" s="181">
        <f t="shared" ca="1" si="28"/>
        <v>0</v>
      </c>
      <c r="R87" s="182">
        <f t="shared" ca="1" si="29"/>
        <v>341.56009999999992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341.56009999999998</v>
      </c>
      <c r="H88" s="183">
        <f t="shared" ca="1" si="17"/>
        <v>330.01536900000002</v>
      </c>
      <c r="I88" s="184">
        <f t="shared" ca="1" si="20"/>
        <v>246.19</v>
      </c>
      <c r="J88" s="181">
        <f t="shared" ca="1" si="21"/>
        <v>79.31</v>
      </c>
      <c r="K88" s="181">
        <f t="shared" ca="1" si="22"/>
        <v>4.5199999999999996</v>
      </c>
      <c r="L88" s="181">
        <f t="shared" ca="1" si="23"/>
        <v>0</v>
      </c>
      <c r="M88" s="182">
        <f t="shared" ca="1" si="24"/>
        <v>330.02</v>
      </c>
      <c r="N88" s="180">
        <f t="shared" ca="1" si="25"/>
        <v>254.79874255802673</v>
      </c>
      <c r="O88" s="181">
        <f t="shared" ca="1" si="26"/>
        <v>82.083302621053249</v>
      </c>
      <c r="P88" s="181">
        <f t="shared" ca="1" si="27"/>
        <v>4.6780548209199431</v>
      </c>
      <c r="Q88" s="181">
        <f t="shared" ca="1" si="28"/>
        <v>0</v>
      </c>
      <c r="R88" s="182">
        <f t="shared" ca="1" si="29"/>
        <v>341.56009999999992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341.56009999999998</v>
      </c>
      <c r="H89" s="183">
        <f t="shared" ca="1" si="17"/>
        <v>330.01536900000002</v>
      </c>
      <c r="I89" s="184">
        <f t="shared" ca="1" si="20"/>
        <v>246.19</v>
      </c>
      <c r="J89" s="181">
        <f t="shared" ca="1" si="21"/>
        <v>79.31</v>
      </c>
      <c r="K89" s="181">
        <f t="shared" ca="1" si="22"/>
        <v>4.5199999999999996</v>
      </c>
      <c r="L89" s="181">
        <f t="shared" ca="1" si="23"/>
        <v>0</v>
      </c>
      <c r="M89" s="182">
        <f t="shared" ca="1" si="24"/>
        <v>330.02</v>
      </c>
      <c r="N89" s="180">
        <f t="shared" ca="1" si="25"/>
        <v>254.79874255802673</v>
      </c>
      <c r="O89" s="181">
        <f t="shared" ca="1" si="26"/>
        <v>82.083302621053249</v>
      </c>
      <c r="P89" s="181">
        <f t="shared" ca="1" si="27"/>
        <v>4.6780548209199431</v>
      </c>
      <c r="Q89" s="181">
        <f t="shared" ca="1" si="28"/>
        <v>0</v>
      </c>
      <c r="R89" s="182">
        <f t="shared" ca="1" si="29"/>
        <v>341.56009999999992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341.56009999999998</v>
      </c>
      <c r="H90" s="183">
        <f t="shared" ca="1" si="17"/>
        <v>330.01536900000002</v>
      </c>
      <c r="I90" s="184">
        <f t="shared" ca="1" si="20"/>
        <v>246.19</v>
      </c>
      <c r="J90" s="181">
        <f t="shared" ca="1" si="21"/>
        <v>79.31</v>
      </c>
      <c r="K90" s="181">
        <f t="shared" ca="1" si="22"/>
        <v>4.5199999999999996</v>
      </c>
      <c r="L90" s="181">
        <f t="shared" ca="1" si="23"/>
        <v>0</v>
      </c>
      <c r="M90" s="182">
        <f t="shared" ca="1" si="24"/>
        <v>330.02</v>
      </c>
      <c r="N90" s="180">
        <f t="shared" ca="1" si="25"/>
        <v>254.79874255802673</v>
      </c>
      <c r="O90" s="181">
        <f t="shared" ca="1" si="26"/>
        <v>82.083302621053249</v>
      </c>
      <c r="P90" s="181">
        <f t="shared" ca="1" si="27"/>
        <v>4.6780548209199431</v>
      </c>
      <c r="Q90" s="181">
        <f t="shared" ca="1" si="28"/>
        <v>0</v>
      </c>
      <c r="R90" s="182">
        <f t="shared" ca="1" si="29"/>
        <v>341.56009999999992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341.56009999999998</v>
      </c>
      <c r="H91" s="183">
        <f t="shared" ca="1" si="17"/>
        <v>330.01536900000002</v>
      </c>
      <c r="I91" s="184">
        <f t="shared" ca="1" si="20"/>
        <v>246.19</v>
      </c>
      <c r="J91" s="181">
        <f t="shared" ca="1" si="21"/>
        <v>79.31</v>
      </c>
      <c r="K91" s="181">
        <f t="shared" ca="1" si="22"/>
        <v>4.5199999999999996</v>
      </c>
      <c r="L91" s="181">
        <f t="shared" ca="1" si="23"/>
        <v>0</v>
      </c>
      <c r="M91" s="182">
        <f t="shared" ca="1" si="24"/>
        <v>330.02</v>
      </c>
      <c r="N91" s="180">
        <f t="shared" ca="1" si="25"/>
        <v>254.79874255802673</v>
      </c>
      <c r="O91" s="181">
        <f t="shared" ca="1" si="26"/>
        <v>82.083302621053249</v>
      </c>
      <c r="P91" s="181">
        <f t="shared" ca="1" si="27"/>
        <v>4.6780548209199431</v>
      </c>
      <c r="Q91" s="181">
        <f t="shared" ca="1" si="28"/>
        <v>0</v>
      </c>
      <c r="R91" s="182">
        <f t="shared" ca="1" si="29"/>
        <v>341.56009999999992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341.56009999999998</v>
      </c>
      <c r="H92" s="183">
        <f t="shared" ca="1" si="17"/>
        <v>330.01536900000002</v>
      </c>
      <c r="I92" s="184">
        <f t="shared" ca="1" si="20"/>
        <v>246.19</v>
      </c>
      <c r="J92" s="181">
        <f t="shared" ca="1" si="21"/>
        <v>79.31</v>
      </c>
      <c r="K92" s="181">
        <f t="shared" ca="1" si="22"/>
        <v>4.5199999999999996</v>
      </c>
      <c r="L92" s="181">
        <f t="shared" ca="1" si="23"/>
        <v>0</v>
      </c>
      <c r="M92" s="182">
        <f t="shared" ca="1" si="24"/>
        <v>330.02</v>
      </c>
      <c r="N92" s="180">
        <f t="shared" ca="1" si="25"/>
        <v>254.79874255802673</v>
      </c>
      <c r="O92" s="181">
        <f t="shared" ca="1" si="26"/>
        <v>82.083302621053249</v>
      </c>
      <c r="P92" s="181">
        <f t="shared" ca="1" si="27"/>
        <v>4.6780548209199431</v>
      </c>
      <c r="Q92" s="181">
        <f t="shared" ca="1" si="28"/>
        <v>0</v>
      </c>
      <c r="R92" s="182">
        <f t="shared" ca="1" si="29"/>
        <v>341.56009999999992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341.56009999999998</v>
      </c>
      <c r="H93" s="183">
        <f t="shared" ca="1" si="17"/>
        <v>330.01536900000002</v>
      </c>
      <c r="I93" s="184">
        <f t="shared" ca="1" si="20"/>
        <v>246.19</v>
      </c>
      <c r="J93" s="181">
        <f t="shared" ca="1" si="21"/>
        <v>79.31</v>
      </c>
      <c r="K93" s="181">
        <f t="shared" ca="1" si="22"/>
        <v>4.5199999999999996</v>
      </c>
      <c r="L93" s="181">
        <f t="shared" ca="1" si="23"/>
        <v>0</v>
      </c>
      <c r="M93" s="182">
        <f t="shared" ca="1" si="24"/>
        <v>330.02</v>
      </c>
      <c r="N93" s="180">
        <f t="shared" ca="1" si="25"/>
        <v>254.79874255802673</v>
      </c>
      <c r="O93" s="181">
        <f t="shared" ca="1" si="26"/>
        <v>82.083302621053249</v>
      </c>
      <c r="P93" s="181">
        <f t="shared" ca="1" si="27"/>
        <v>4.6780548209199431</v>
      </c>
      <c r="Q93" s="181">
        <f t="shared" ca="1" si="28"/>
        <v>0</v>
      </c>
      <c r="R93" s="182">
        <f t="shared" ca="1" si="29"/>
        <v>341.56009999999992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341.56009999999998</v>
      </c>
      <c r="H94" s="183">
        <f t="shared" ca="1" si="17"/>
        <v>330.01536900000002</v>
      </c>
      <c r="I94" s="184">
        <f t="shared" ca="1" si="20"/>
        <v>246.19</v>
      </c>
      <c r="J94" s="181">
        <f t="shared" ca="1" si="21"/>
        <v>79.31</v>
      </c>
      <c r="K94" s="181">
        <f t="shared" ca="1" si="22"/>
        <v>4.5199999999999996</v>
      </c>
      <c r="L94" s="181">
        <f t="shared" ca="1" si="23"/>
        <v>0</v>
      </c>
      <c r="M94" s="182">
        <f t="shared" ca="1" si="24"/>
        <v>330.02</v>
      </c>
      <c r="N94" s="180">
        <f t="shared" ca="1" si="25"/>
        <v>254.79874255802673</v>
      </c>
      <c r="O94" s="181">
        <f t="shared" ca="1" si="26"/>
        <v>82.083302621053249</v>
      </c>
      <c r="P94" s="181">
        <f t="shared" ca="1" si="27"/>
        <v>4.6780548209199431</v>
      </c>
      <c r="Q94" s="181">
        <f t="shared" ca="1" si="28"/>
        <v>0</v>
      </c>
      <c r="R94" s="182">
        <f t="shared" ca="1" si="29"/>
        <v>341.56009999999992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341.56009999999998</v>
      </c>
      <c r="H95" s="183">
        <f t="shared" ca="1" si="17"/>
        <v>330.01536900000002</v>
      </c>
      <c r="I95" s="184">
        <f t="shared" ca="1" si="20"/>
        <v>246.19</v>
      </c>
      <c r="J95" s="181">
        <f t="shared" ca="1" si="21"/>
        <v>79.31</v>
      </c>
      <c r="K95" s="181">
        <f t="shared" ca="1" si="22"/>
        <v>4.5199999999999996</v>
      </c>
      <c r="L95" s="181">
        <f t="shared" ca="1" si="23"/>
        <v>0</v>
      </c>
      <c r="M95" s="182">
        <f t="shared" ca="1" si="24"/>
        <v>330.02</v>
      </c>
      <c r="N95" s="180">
        <f t="shared" ca="1" si="25"/>
        <v>254.79874255802673</v>
      </c>
      <c r="O95" s="181">
        <f t="shared" ca="1" si="26"/>
        <v>82.083302621053249</v>
      </c>
      <c r="P95" s="181">
        <f t="shared" ca="1" si="27"/>
        <v>4.6780548209199431</v>
      </c>
      <c r="Q95" s="181">
        <f t="shared" ca="1" si="28"/>
        <v>0</v>
      </c>
      <c r="R95" s="182">
        <f t="shared" ca="1" si="29"/>
        <v>341.56009999999992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341.56009999999998</v>
      </c>
      <c r="H96" s="183">
        <f t="shared" ca="1" si="17"/>
        <v>330.01536900000002</v>
      </c>
      <c r="I96" s="184">
        <f t="shared" ca="1" si="20"/>
        <v>246.19</v>
      </c>
      <c r="J96" s="181">
        <f t="shared" ca="1" si="21"/>
        <v>79.31</v>
      </c>
      <c r="K96" s="181">
        <f t="shared" ca="1" si="22"/>
        <v>4.5199999999999996</v>
      </c>
      <c r="L96" s="181">
        <f t="shared" ca="1" si="23"/>
        <v>0</v>
      </c>
      <c r="M96" s="182">
        <f t="shared" ca="1" si="24"/>
        <v>330.02</v>
      </c>
      <c r="N96" s="180">
        <f t="shared" ca="1" si="25"/>
        <v>254.79874255802673</v>
      </c>
      <c r="O96" s="181">
        <f t="shared" ca="1" si="26"/>
        <v>82.083302621053249</v>
      </c>
      <c r="P96" s="181">
        <f t="shared" ca="1" si="27"/>
        <v>4.6780548209199431</v>
      </c>
      <c r="Q96" s="181">
        <f t="shared" ca="1" si="28"/>
        <v>0</v>
      </c>
      <c r="R96" s="182">
        <f t="shared" ca="1" si="29"/>
        <v>341.56009999999992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336.88069999999999</v>
      </c>
      <c r="H97" s="183">
        <f t="shared" ca="1" si="17"/>
        <v>325.49413199999998</v>
      </c>
      <c r="I97" s="184">
        <f t="shared" ca="1" si="20"/>
        <v>246.19</v>
      </c>
      <c r="J97" s="181">
        <f t="shared" ca="1" si="21"/>
        <v>79.3</v>
      </c>
      <c r="K97" s="181">
        <f t="shared" ca="1" si="22"/>
        <v>0</v>
      </c>
      <c r="L97" s="181">
        <f t="shared" ca="1" si="23"/>
        <v>0</v>
      </c>
      <c r="M97" s="182">
        <f t="shared" ca="1" si="24"/>
        <v>325.49</v>
      </c>
      <c r="N97" s="180">
        <f t="shared" ca="1" si="25"/>
        <v>254.8055532673815</v>
      </c>
      <c r="O97" s="181">
        <f t="shared" ca="1" si="26"/>
        <v>82.075146732618506</v>
      </c>
      <c r="P97" s="181">
        <f t="shared" ca="1" si="27"/>
        <v>0</v>
      </c>
      <c r="Q97" s="181">
        <f t="shared" ca="1" si="28"/>
        <v>0</v>
      </c>
      <c r="R97" s="182">
        <f t="shared" ca="1" si="29"/>
        <v>336.88069999999999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336.88069999999999</v>
      </c>
      <c r="H98" s="188">
        <f t="shared" ca="1" si="17"/>
        <v>325.49413199999998</v>
      </c>
      <c r="I98" s="189">
        <f t="shared" ca="1" si="20"/>
        <v>246.19</v>
      </c>
      <c r="J98" s="186">
        <f t="shared" ca="1" si="21"/>
        <v>79.3</v>
      </c>
      <c r="K98" s="186">
        <f t="shared" ca="1" si="22"/>
        <v>0</v>
      </c>
      <c r="L98" s="186">
        <f t="shared" ca="1" si="23"/>
        <v>0</v>
      </c>
      <c r="M98" s="187">
        <f t="shared" ca="1" si="24"/>
        <v>325.49</v>
      </c>
      <c r="N98" s="185">
        <f t="shared" ca="1" si="25"/>
        <v>254.8055532673815</v>
      </c>
      <c r="O98" s="186">
        <f t="shared" ca="1" si="26"/>
        <v>82.075146732618506</v>
      </c>
      <c r="P98" s="186">
        <f t="shared" ca="1" si="27"/>
        <v>0</v>
      </c>
      <c r="Q98" s="186">
        <f t="shared" ca="1" si="28"/>
        <v>0</v>
      </c>
      <c r="R98" s="187">
        <f t="shared" ca="1" si="29"/>
        <v>336.88069999999999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7.8208510749999922</v>
      </c>
      <c r="H99" s="59">
        <f t="shared" ca="1" si="30"/>
        <v>7.5565063152500098</v>
      </c>
      <c r="I99" s="172">
        <f t="shared" ca="1" si="30"/>
        <v>5.750839999999994</v>
      </c>
      <c r="J99" s="54">
        <f t="shared" ca="1" si="30"/>
        <v>1.718752500000003</v>
      </c>
      <c r="K99" s="54">
        <f t="shared" ca="1" si="30"/>
        <v>8.6987499999999954E-2</v>
      </c>
      <c r="L99" s="54">
        <f t="shared" ca="1" si="30"/>
        <v>0</v>
      </c>
      <c r="M99" s="55">
        <f t="shared" ca="1" si="30"/>
        <v>7.5565800000000083</v>
      </c>
      <c r="N99" s="56">
        <f t="shared" ca="1" si="30"/>
        <v>5.9519614194934789</v>
      </c>
      <c r="O99" s="54">
        <f t="shared" ca="1" si="30"/>
        <v>1.7788602239657541</v>
      </c>
      <c r="P99" s="54">
        <f t="shared" ca="1" si="30"/>
        <v>9.0029431540752686E-2</v>
      </c>
      <c r="Q99" s="54">
        <f t="shared" ca="1" si="30"/>
        <v>0</v>
      </c>
      <c r="R99" s="55">
        <f t="shared" ca="1" si="30"/>
        <v>7.8208510749999922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45238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45238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45238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2023-12-01T07:25:05Z</dcterms:modified>
</cp:coreProperties>
</file>